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20" windowHeight="8835" activeTab="0"/>
  </bookViews>
  <sheets>
    <sheet name="Deckblatt Wirtschaftsplan" sheetId="1" r:id="rId1"/>
    <sheet name="Inhalt Wirtschaftsplan" sheetId="2" r:id="rId2"/>
    <sheet name="Vorbericht Wirtschaftsplan" sheetId="3" r:id="rId3"/>
    <sheet name="Deckblatt Erfolgsplan" sheetId="4" r:id="rId4"/>
    <sheet name="Erfolgsplan" sheetId="5" r:id="rId5"/>
    <sheet name="Erlaeuterungen Erfolgsplan" sheetId="6" r:id="rId6"/>
    <sheet name="Deckblatt Vermögensplan" sheetId="7" r:id="rId7"/>
    <sheet name="Vermögensplan" sheetId="8" r:id="rId8"/>
    <sheet name="Deckblatt Stellenuebersicht" sheetId="9" r:id="rId9"/>
    <sheet name="Stellenuebersicht I" sheetId="10" r:id="rId10"/>
    <sheet name="Stellenuebersicht II" sheetId="11" r:id="rId11"/>
    <sheet name="Stellenuebersicht III" sheetId="12" r:id="rId12"/>
    <sheet name="Zusammenstellung § 12 (1) EigVO" sheetId="13" r:id="rId13"/>
  </sheets>
  <definedNames>
    <definedName name="_xlnm.Print_Area" localSheetId="4">'Erfolgsplan'!$A$1:$E$39</definedName>
    <definedName name="_xlnm.Print_Titles" localSheetId="9">'Stellenuebersicht I'!$7:$11</definedName>
  </definedNames>
  <calcPr fullCalcOnLoad="1"/>
</workbook>
</file>

<file path=xl/sharedStrings.xml><?xml version="1.0" encoding="utf-8"?>
<sst xmlns="http://schemas.openxmlformats.org/spreadsheetml/2006/main" count="263" uniqueCount="195">
  <si>
    <t>1b</t>
  </si>
  <si>
    <t xml:space="preserve">Geschäftsbereich I : </t>
  </si>
  <si>
    <t xml:space="preserve">Geschäftsbereich II : </t>
  </si>
  <si>
    <t>der Stadtpark Norderstedt GmbH</t>
  </si>
  <si>
    <t>Stadtpark Norderstedt GmbH</t>
  </si>
  <si>
    <t>I N H A L T :</t>
  </si>
  <si>
    <t>Seite</t>
  </si>
  <si>
    <t>3.</t>
  </si>
  <si>
    <t>5.</t>
  </si>
  <si>
    <t>2006 / EUR</t>
  </si>
  <si>
    <t>2007 / EUR</t>
  </si>
  <si>
    <t>Erfolgsplan der Stadtpark Norderstedt GmbH</t>
  </si>
  <si>
    <t>In Anlehnung an § 5 Abs. 1 Nr. 6 der Eigenbetriebsverordnung für das Land Schleswig-Holstein in Verbindung mit § 97 der</t>
  </si>
  <si>
    <t>Investitionsplan 2006</t>
  </si>
  <si>
    <t>Geschäftsführung</t>
  </si>
  <si>
    <t>Kaufmännischer Geschäftsführer</t>
  </si>
  <si>
    <t>Stellen am 30.06.2006</t>
  </si>
  <si>
    <t>Nebenamt, ohne Vergütung</t>
  </si>
  <si>
    <t>Geschäftsführer Marketing</t>
  </si>
  <si>
    <t>Nebenamt</t>
  </si>
  <si>
    <t xml:space="preserve">Geschäftsbereich III : </t>
  </si>
  <si>
    <t>2004 / EUR</t>
  </si>
  <si>
    <t>Stammkapital</t>
  </si>
  <si>
    <t>Zuführung zu Rücklagen</t>
  </si>
  <si>
    <t>DM</t>
  </si>
  <si>
    <t>Investitionszuschüsse Anlagevermögen</t>
  </si>
  <si>
    <t xml:space="preserve">      - Betriebs- und Geschäftsausstattung</t>
  </si>
  <si>
    <t>Auflösung Sonderposten Investitionszuschüsse zum Anlagevermögen</t>
  </si>
  <si>
    <t>1. Umsatzerlöse</t>
  </si>
  <si>
    <t xml:space="preserve">   des Anlagevermögens und Sachanlagen</t>
  </si>
  <si>
    <t xml:space="preserve">    Finanzanlagevermögens</t>
  </si>
  <si>
    <t>2. Sonstige betriebliche Erträge</t>
  </si>
  <si>
    <t>3. Materialaufwand</t>
  </si>
  <si>
    <t>3. Personalaufwand</t>
  </si>
  <si>
    <t>4. Abschreibungen auf immaterielle Vermögensgegenstände</t>
  </si>
  <si>
    <t>5. Sonstige betriebliche Aufwendungen</t>
  </si>
  <si>
    <t>7. Erträge aus anderen Wertpapieren und Ausleihungen des</t>
  </si>
  <si>
    <t>6. Sonstige Zinsen und ähnliche Erträge</t>
  </si>
  <si>
    <t>Norderstedt, den XX.XX.2006</t>
  </si>
  <si>
    <t>7. Zinsen und ähnliche Aufwendungen</t>
  </si>
  <si>
    <t>8. Ergebnis der gewöhnlichen Geschäftstätigkeit</t>
  </si>
  <si>
    <t>9. Aufwendungen aus Gewinnabführung</t>
  </si>
  <si>
    <t>9. Erträge aus Verlustübernahme</t>
  </si>
  <si>
    <t>10. Sonstige Steuern</t>
  </si>
  <si>
    <t>11. Jahresergebnis</t>
  </si>
  <si>
    <t>Gesamt</t>
  </si>
  <si>
    <t>-</t>
  </si>
  <si>
    <t>Abschreibungen</t>
  </si>
  <si>
    <t>1.</t>
  </si>
  <si>
    <t>2.</t>
  </si>
  <si>
    <t>Plan</t>
  </si>
  <si>
    <r>
      <t>Anhang</t>
    </r>
    <r>
      <rPr>
        <sz val="11"/>
        <rFont val="Arial"/>
        <family val="0"/>
      </rPr>
      <t>:  Zusammenstellung gemäß § 12 Abs. 1 EigVO</t>
    </r>
  </si>
  <si>
    <t>E i n n a h m e n</t>
  </si>
  <si>
    <t>Nr.</t>
  </si>
  <si>
    <t>Bezeichnung</t>
  </si>
  <si>
    <t>Abgang von Gegenständen des Anlagevermögens</t>
  </si>
  <si>
    <t>Sonstige Einnahmen</t>
  </si>
  <si>
    <t>Sonstige Ausgaben</t>
  </si>
  <si>
    <t>Kredite</t>
  </si>
  <si>
    <t>Tilgung von Krediten</t>
  </si>
  <si>
    <t>A u s g a b e n</t>
  </si>
  <si>
    <t>Ausgaben</t>
  </si>
  <si>
    <t>Ergebnis</t>
  </si>
  <si>
    <t>der</t>
  </si>
  <si>
    <t>Jahres-</t>
  </si>
  <si>
    <t>rechnung</t>
  </si>
  <si>
    <t xml:space="preserve">       Förderungsmaßnahmen</t>
  </si>
  <si>
    <t>Gesamt-</t>
  </si>
  <si>
    <t>Ausgabenbedarf</t>
  </si>
  <si>
    <t>bisher</t>
  </si>
  <si>
    <t>bereitgestellt</t>
  </si>
  <si>
    <t>Einnahmen</t>
  </si>
  <si>
    <t>P l a n a n s a t z</t>
  </si>
  <si>
    <t xml:space="preserve">   Investionenen und Investitions-</t>
  </si>
  <si>
    <t>Investitionen für</t>
  </si>
  <si>
    <t>der Stadt Norderstedt</t>
  </si>
  <si>
    <t>Es betragen</t>
  </si>
  <si>
    <t>1.1</t>
  </si>
  <si>
    <t>im Erfolgsplan</t>
  </si>
  <si>
    <t>die Erträge</t>
  </si>
  <si>
    <t>die Aufwendungen</t>
  </si>
  <si>
    <t>der Jahresgewinn</t>
  </si>
  <si>
    <t>der Jahresverlust</t>
  </si>
  <si>
    <t>1.2</t>
  </si>
  <si>
    <t>im Vermögensplan</t>
  </si>
  <si>
    <t>die Einnahmen</t>
  </si>
  <si>
    <t>die Ausgaben</t>
  </si>
  <si>
    <t>Es werden neu festgesetzt</t>
  </si>
  <si>
    <t>2.1</t>
  </si>
  <si>
    <t>der Gesamtbetrag der Kredite</t>
  </si>
  <si>
    <t>für Investitionen auf</t>
  </si>
  <si>
    <t>2.2</t>
  </si>
  <si>
    <t>der Gesamtbetrag der Verpflichtungs-</t>
  </si>
  <si>
    <t>ermächtigungen auf</t>
  </si>
  <si>
    <t>der Höchstbetrag der Kassenkredite auf</t>
  </si>
  <si>
    <r>
      <t xml:space="preserve">Die kommunalaufsichtsrechtliche Genehmigung wurde am </t>
    </r>
    <r>
      <rPr>
        <u val="single"/>
        <sz val="10"/>
        <rFont val="Arial"/>
        <family val="2"/>
      </rPr>
      <t xml:space="preserve">                                      </t>
    </r>
    <r>
      <rPr>
        <sz val="10"/>
        <rFont val="Arial"/>
        <family val="0"/>
      </rPr>
      <t xml:space="preserve"> erteilt.</t>
    </r>
  </si>
  <si>
    <t>Z u s a m m e n s t e l l u n g   n a c h   §  1 2   A b s .  1   E i g V O</t>
  </si>
  <si>
    <t>EUR</t>
  </si>
  <si>
    <t>4.</t>
  </si>
  <si>
    <t>Stellenübersicht</t>
  </si>
  <si>
    <t>Zahl der besetzten</t>
  </si>
  <si>
    <t>Planansatz 2006</t>
  </si>
  <si>
    <t>Angest. Gruppe</t>
  </si>
  <si>
    <t>Bemerkungen</t>
  </si>
  <si>
    <t>1a</t>
  </si>
  <si>
    <t>AT</t>
  </si>
  <si>
    <t>VORBERICHT</t>
  </si>
  <si>
    <t>Finanzen, Controlling</t>
  </si>
  <si>
    <t>Marketing, Veranstaltungen, Öffentlichkeitsarbeit</t>
  </si>
  <si>
    <t>Planung, Bau</t>
  </si>
  <si>
    <t>1c</t>
  </si>
  <si>
    <t>Geschäftsführer Planung</t>
  </si>
  <si>
    <t xml:space="preserve">       - Herrichtung Grundstück Westufer See</t>
  </si>
  <si>
    <t/>
  </si>
  <si>
    <t>WIRTSCHAFTSPLAN  2007</t>
  </si>
  <si>
    <t>Vorbericht zum Wirtschaftsplan 2007</t>
  </si>
  <si>
    <t>Erfolgsplan 2007</t>
  </si>
  <si>
    <t>Vermögensplan 2007</t>
  </si>
  <si>
    <t>Stellenübersicht 2007</t>
  </si>
  <si>
    <t>ZUM WIRTSCHAFTSPLAN 2007</t>
  </si>
  <si>
    <t>Erläuterungen zum Erfolgsplan der Stadtpark Norderstedt GmbH GmbH</t>
  </si>
  <si>
    <t>Zu Pos. 1 - Umsatzerlöse</t>
  </si>
  <si>
    <t>Ansatz</t>
  </si>
  <si>
    <t>Ist</t>
  </si>
  <si>
    <t>2006</t>
  </si>
  <si>
    <t xml:space="preserve">    1.1. Entgelte Besucher</t>
  </si>
  <si>
    <t xml:space="preserve">    1.2. Entgelte Parken</t>
  </si>
  <si>
    <t xml:space="preserve">    1.3. Konzession Gastronomie</t>
  </si>
  <si>
    <t xml:space="preserve">    1.4. Merchandising</t>
  </si>
  <si>
    <t xml:space="preserve">    1.5. Weichmk. (?)</t>
  </si>
  <si>
    <t xml:space="preserve">    1.6. Sachspenden</t>
  </si>
  <si>
    <t xml:space="preserve">    1.7. Sponsoring</t>
  </si>
  <si>
    <t>Zu Pos. 2 - Sonstige betriebliche Erträge</t>
  </si>
  <si>
    <t xml:space="preserve">    2.1. Auflösung Sonderposten für Investitionszuschüsse</t>
  </si>
  <si>
    <t xml:space="preserve">          zum Anlagevermögen</t>
  </si>
  <si>
    <t xml:space="preserve">    2.2. Sonstige Erträge</t>
  </si>
  <si>
    <t xml:space="preserve">Zu Pos. 3 - Materialaufwand - </t>
  </si>
  <si>
    <r>
      <t xml:space="preserve">                 </t>
    </r>
    <r>
      <rPr>
        <b/>
        <u val="single"/>
        <sz val="10"/>
        <rFont val="Arial"/>
        <family val="2"/>
      </rPr>
      <t>Aufwendungen für bezogene Leistungen</t>
    </r>
  </si>
  <si>
    <t xml:space="preserve">    3.1. Freilandschauen</t>
  </si>
  <si>
    <t xml:space="preserve">    3.2. Hallenschauen</t>
  </si>
  <si>
    <t xml:space="preserve">    3.3. Veranstaltungen</t>
  </si>
  <si>
    <t>Zu Pos. 3 - Personalaufwand</t>
  </si>
  <si>
    <t xml:space="preserve">    a) Löhne und Gehälter</t>
  </si>
  <si>
    <t xml:space="preserve">    b) Soziale Abgaben und Aufwendungen für Altersver-</t>
  </si>
  <si>
    <t xml:space="preserve">        sorgung und Unterstützung</t>
  </si>
  <si>
    <t>Zu Pos. 4 - Abschreibungen auf immaterielle Vermögens-</t>
  </si>
  <si>
    <r>
      <t xml:space="preserve">                 </t>
    </r>
    <r>
      <rPr>
        <b/>
        <u val="single"/>
        <sz val="10"/>
        <rFont val="Arial"/>
        <family val="2"/>
      </rPr>
      <t>gegenstände des Anlagevermögens</t>
    </r>
  </si>
  <si>
    <r>
      <t xml:space="preserve">                 </t>
    </r>
    <r>
      <rPr>
        <b/>
        <u val="single"/>
        <sz val="10"/>
        <rFont val="Arial"/>
        <family val="2"/>
      </rPr>
      <t>und Sachanlagen</t>
    </r>
  </si>
  <si>
    <t>Zu Pos. 5 - Sonstige betriebliche Aufwendungen</t>
  </si>
  <si>
    <t xml:space="preserve">    5.1. Marketing, Öffentlichkeitsarbeit</t>
  </si>
  <si>
    <t xml:space="preserve">    5.2. Betriebskosten Organisation</t>
  </si>
  <si>
    <t xml:space="preserve">    5.3. Betriebskosten Parken und Verkehr</t>
  </si>
  <si>
    <t xml:space="preserve">    5.5. Kaufmännische Verwaltung (SwN)</t>
  </si>
  <si>
    <t xml:space="preserve">    5.6. Personalabrechnung (SwN)</t>
  </si>
  <si>
    <t xml:space="preserve">    5.7. Wirtschaftsprüfung</t>
  </si>
  <si>
    <t xml:space="preserve">    5.8. Übrige sonstige Aufwendungen</t>
  </si>
  <si>
    <t>Zu Pos. 7 - Erträge aus anderen Wertpapieren und</t>
  </si>
  <si>
    <r>
      <t xml:space="preserve">                 </t>
    </r>
    <r>
      <rPr>
        <b/>
        <u val="single"/>
        <sz val="10"/>
        <rFont val="Arial"/>
        <family val="2"/>
      </rPr>
      <t>Ausleihungen des Finanzanlagevermögens</t>
    </r>
  </si>
  <si>
    <t>Zu Pos. 6 - Sonstige Zinsen und ähnliche Erträge</t>
  </si>
  <si>
    <t>Zu Pos. 7 - Zinsen und ähnliche Aufwendungen</t>
  </si>
  <si>
    <t>Pos. 8 -  Ergebnis der gewöhnlichen Geschäftstätigkeit</t>
  </si>
  <si>
    <t>Pos. 9 - Aufwendungen aus Gewinnabführung</t>
  </si>
  <si>
    <t>Pos. 10 - Erträge aus Verlustübernahme</t>
  </si>
  <si>
    <t>Zu Pos. 11 - Sonstige Steuern</t>
  </si>
  <si>
    <t>Kfz-Steuer</t>
  </si>
  <si>
    <t>Pos. 12 -  Jahresgewinn</t>
  </si>
  <si>
    <t>2007</t>
  </si>
  <si>
    <t xml:space="preserve">    5.4. Rechts- und Beratungskosten</t>
  </si>
  <si>
    <t>VERMÖGENSPLAN  2007</t>
  </si>
  <si>
    <t>Vermögensplan 2007 der Stadtpark Norderstedt GmbH</t>
  </si>
  <si>
    <t>Überdeckung 2007 (zu vereinnahmen in 2008)</t>
  </si>
  <si>
    <t>STELLENÜBERSICHT  2007</t>
  </si>
  <si>
    <t>2c</t>
  </si>
  <si>
    <t>Geringfügig Beschäftigter</t>
  </si>
  <si>
    <t>Aufsicht Gelände</t>
  </si>
  <si>
    <t>f ü r   d a s   W i r t s c h a f t s j a h r  2 0 0 7</t>
  </si>
  <si>
    <t>das Wirtschaftsjahr 2007 fest:</t>
  </si>
  <si>
    <t>Der Wirtschaftsplan umfasst einen Erfolgs- und einen Vermögensplan sowie eine Stellenübersicht. Die erste Finanzplanung mit Vorausschau auf die Erfolgs- und Vermögensentwicklung der nächsten 5 Jahre wird vorgelegt, wenn der Planungsstand des Aufbaus dieser Gesellschaft und ihres Geschäftsbetriebes eine quantifizierbare Konkretisierung zulässt. Dies wird im Rahmen des Wirtschaftsplanes 2008 der Fall sein.</t>
  </si>
  <si>
    <t>2.7  Gemeinsame Anlagen</t>
  </si>
  <si>
    <t>2.1  Seepark</t>
  </si>
  <si>
    <t>2.3  Feldpark</t>
  </si>
  <si>
    <t>2.4  Eingang, Stellplätze Parkbesucher</t>
  </si>
  <si>
    <t>2.5  Stadtpark allgemein</t>
  </si>
  <si>
    <t>2.6  Hochbau- und Sonderprojekte</t>
  </si>
  <si>
    <r>
      <t xml:space="preserve">Grundlage für den Wirtschaftsplan 2007 sind die "Schlussdokumentation </t>
    </r>
    <r>
      <rPr>
        <i/>
        <sz val="11"/>
        <color indexed="8"/>
        <rFont val="Arial"/>
        <family val="2"/>
      </rPr>
      <t>masterplan</t>
    </r>
    <r>
      <rPr>
        <sz val="11"/>
        <color indexed="8"/>
        <rFont val="Arial"/>
        <family val="2"/>
      </rPr>
      <t xml:space="preserve"> Stadtpark Norderstedt" der Firma bs.pro, Berlin sowie der Siegerbeitrag des Büros Kiefer, Berlin, des landschaftsplanerischen Realisierungswettbewerbes mit hochbaulichem Ideenteil. Aus den dort dokumentierten Rahmendaten lassen sich die Investitionskosten nach regionalen Kriterien in Kosten für den Seepark, Waldpark und Feldpark sowie übergreifende Kosten für die Eingangssituation, Stellplätze und Betriebs- und Geschäftsausstattung klassifizieren. Nach dieser Klassifizierung sollen die zu vergebenden Planungsaufträge koordiniert und hinsichtlich der Budgets gesteuert werden.</t>
    </r>
  </si>
  <si>
    <t>2.2  Waldpark</t>
  </si>
  <si>
    <r>
      <t xml:space="preserve">Als </t>
    </r>
    <r>
      <rPr>
        <b/>
        <sz val="11"/>
        <color indexed="8"/>
        <rFont val="Arial"/>
        <family val="2"/>
      </rPr>
      <t>Einnahmen</t>
    </r>
    <r>
      <rPr>
        <sz val="11"/>
        <color indexed="8"/>
        <rFont val="Arial"/>
        <family val="2"/>
      </rPr>
      <t xml:space="preserve"> stehen die erwähnten Finanzierungsmittel aus dem städtischen Haushalt zur Verfügung. Die sich ergebende Überdeckung von 1,15 Mio. € soll auf das Jahr 2008 vorgetragen werden.</t>
    </r>
  </si>
  <si>
    <r>
      <t xml:space="preserve">Im </t>
    </r>
    <r>
      <rPr>
        <b/>
        <sz val="11"/>
        <color indexed="8"/>
        <rFont val="Arial"/>
        <family val="2"/>
      </rPr>
      <t>Erfolgsplan</t>
    </r>
    <r>
      <rPr>
        <sz val="11"/>
        <color indexed="8"/>
        <rFont val="Arial"/>
        <family val="2"/>
      </rPr>
      <t xml:space="preserve"> wird davon ausgegangen, dass Personalkosten für die Geschäftsführung von ca. 30 T€ sowie für die Aufsicht im Rahmen eines geringfügigen Beschäftigungsverhältnisses 7 T€ anfallen werden. Die Kosten für die Aufsicht werden bis zur Nutzungsübergabe der Grundstücke an die Stadt weiterberechnet (vgl. Position "Sonstige betriebliche Erträge"). Im Bereich der sonstigen betrieblichen Aufwendungen werden insgesamt Kosten für Marketing und Öffentlichkeitsarbeit, Administration, Wirtschaftsprüfung und Beratungsleistungen von 195 T€ anfallen. Ein Teil dieser Aufwendungen soll durch erste Einnahmen aus Sponsoring (25 T€) gedeckt werden. Für die Gesamtdeckung des Durchführungshaushaltes wird es auch in den Jahren vor der Landesgartenschau von großer Bedeutung sein, Sponsoring-Einnahmen zu erzielen. </t>
    </r>
  </si>
  <si>
    <r>
      <t xml:space="preserve">Der sich aus der Gewinn- und Verlustrechnung ergebende Verlust von 200 T€ soll auf der Grundlage des mit den Stadtwerken Norderstedt geschlossenen </t>
    </r>
    <r>
      <rPr>
        <b/>
        <sz val="11"/>
        <color indexed="8"/>
        <rFont val="Arial"/>
        <family val="2"/>
      </rPr>
      <t>Gewinnabführungsvertrag</t>
    </r>
    <r>
      <rPr>
        <sz val="11"/>
        <color indexed="8"/>
        <rFont val="Arial"/>
        <family val="2"/>
      </rPr>
      <t>es von diesen ausgeglichen werden.</t>
    </r>
  </si>
  <si>
    <r>
      <t xml:space="preserve">In der </t>
    </r>
    <r>
      <rPr>
        <b/>
        <sz val="11"/>
        <color indexed="8"/>
        <rFont val="Arial"/>
        <family val="2"/>
      </rPr>
      <t>Stellenübersicht</t>
    </r>
    <r>
      <rPr>
        <sz val="11"/>
        <color indexed="8"/>
        <rFont val="Arial"/>
        <family val="2"/>
      </rPr>
      <t xml:space="preserve"> sind die derzeit für die Gesellschaft tätigen drei Geschäftsführer mit ihren Aufgabenressorts sowie eine Stelle für ein geringfügiges Beschäftigungsverhältnis dargestellt.</t>
    </r>
  </si>
  <si>
    <t xml:space="preserve">       - Planungskosten Freianlagen / Wasserbau</t>
  </si>
  <si>
    <t xml:space="preserve">       - Planungskosten Freianlagen</t>
  </si>
  <si>
    <t>Gemeindeordnung für Schleswig-Holstein stellt der Aufsichtsrat durch Beschluss vom 23.11.2006 den Wirtschaftsplan für</t>
  </si>
  <si>
    <r>
      <t xml:space="preserve">Von den budgetierten und von der Stadt Norderstedt im Rahmen ihrer Haushaltsplanung bis zum Jahr der Landesgartenschau 2011 bereitgestellten Finanzierungsmittel (12,5 Mio. €) sind 2,0 Mio. € als </t>
    </r>
    <r>
      <rPr>
        <b/>
        <sz val="11"/>
        <color indexed="8"/>
        <rFont val="Arial"/>
        <family val="2"/>
      </rPr>
      <t>Ausgaben</t>
    </r>
    <r>
      <rPr>
        <sz val="11"/>
        <color indexed="8"/>
        <rFont val="Arial"/>
        <family val="2"/>
      </rPr>
      <t xml:space="preserve"> für 2007 in den </t>
    </r>
    <r>
      <rPr>
        <b/>
        <sz val="11"/>
        <color indexed="8"/>
        <rFont val="Arial"/>
        <family val="2"/>
      </rPr>
      <t>Vermögensplan</t>
    </r>
    <r>
      <rPr>
        <sz val="11"/>
        <color indexed="8"/>
        <rFont val="Arial"/>
        <family val="2"/>
      </rPr>
      <t xml:space="preserve"> der Stadtpark Norderstedt GmbH eingestellt worden. Die Investitionen betreffen - vorsorglich - Herrichtungskosten für Grundstücksbereiche am westlichen Ufer des Sees (0,3 Mio. €), Planungskosten zur Konkretisierung des Siegerbeitrages im landschaftsplanerischen Wettbewerb sowie einen Ansatz von 20 T€ für Betriebs- und Geschäftsausstattung.</t>
    </r>
  </si>
  <si>
    <t>für die Zeit vom 1. Januar bis 31. Dezember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</si>
</sst>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0000"/>
    <numFmt numFmtId="174" formatCode="#,##0.00\&amp;&quot; Mio. kWh&quot;"/>
    <numFmt numFmtId="175" formatCode="#,##0.00&quot; Mio. kWh&quot;"/>
    <numFmt numFmtId="176" formatCode="#,##0.00&quot; Mio. m3&quot;"/>
    <numFmt numFmtId="177" formatCode="#,##0.00&quot; Mio. cbm&quot;"/>
    <numFmt numFmtId="178" formatCode="#,##0&quot; Gäste&quot;"/>
    <numFmt numFmtId="179" formatCode="#,##0.00000000"/>
    <numFmt numFmtId="180" formatCode="#,##0.00&quot; Mio. l&quot;"/>
    <numFmt numFmtId="181" formatCode="0.0"/>
    <numFmt numFmtId="182" formatCode="0.0%"/>
    <numFmt numFmtId="183" formatCode="#,##0.00\ &quot;€&quot;;[Red]#,##0.00\ &quot;€&quot;"/>
    <numFmt numFmtId="184" formatCode="#,##0\ &quot;€&quot;;[Red]#,##0\ &quot;€&quot;"/>
    <numFmt numFmtId="185" formatCode="\-"/>
    <numFmt numFmtId="186" formatCode="#\ ?/2"/>
    <numFmt numFmtId="187" formatCode="#,##0\ &quot;€&quot;"/>
    <numFmt numFmtId="188" formatCode="#,##0_ ;[Red]\-#,##0\ "/>
    <numFmt numFmtId="189" formatCode="&quot;Ja&quot;;&quot;Ja&quot;;&quot;Nein&quot;"/>
    <numFmt numFmtId="190" formatCode="&quot;Wahr&quot;;&quot;Wahr&quot;;&quot;Falsch&quot;"/>
    <numFmt numFmtId="191" formatCode="&quot;Ein&quot;;&quot;Ein&quot;;&quot;Aus&quot;"/>
    <numFmt numFmtId="192" formatCode="[$€-2]\ #,##0.00_);[Red]\([$€-2]\ #,##0.00\)"/>
  </numFmts>
  <fonts count="18">
    <font>
      <sz val="10"/>
      <name val="Arial"/>
      <family val="0"/>
    </font>
    <font>
      <b/>
      <sz val="10"/>
      <name val="Arial"/>
      <family val="2"/>
    </font>
    <font>
      <u val="single"/>
      <sz val="10"/>
      <name val="Arial"/>
      <family val="2"/>
    </font>
    <font>
      <b/>
      <sz val="12"/>
      <name val="Arial"/>
      <family val="0"/>
    </font>
    <font>
      <b/>
      <sz val="11"/>
      <name val="Arial"/>
      <family val="0"/>
    </font>
    <font>
      <b/>
      <sz val="20"/>
      <name val="Arial"/>
      <family val="2"/>
    </font>
    <font>
      <b/>
      <sz val="36"/>
      <name val="Arial"/>
      <family val="2"/>
    </font>
    <font>
      <sz val="12"/>
      <name val="Arial"/>
      <family val="2"/>
    </font>
    <font>
      <u val="single"/>
      <sz val="10"/>
      <color indexed="12"/>
      <name val="Arial"/>
      <family val="0"/>
    </font>
    <font>
      <u val="single"/>
      <sz val="10"/>
      <color indexed="36"/>
      <name val="Arial"/>
      <family val="0"/>
    </font>
    <font>
      <sz val="10"/>
      <color indexed="10"/>
      <name val="Arial"/>
      <family val="0"/>
    </font>
    <font>
      <sz val="11"/>
      <name val="Arial"/>
      <family val="0"/>
    </font>
    <font>
      <u val="single"/>
      <sz val="11"/>
      <name val="Arial"/>
      <family val="2"/>
    </font>
    <font>
      <b/>
      <sz val="14"/>
      <name val="Arial"/>
      <family val="2"/>
    </font>
    <font>
      <sz val="11"/>
      <color indexed="8"/>
      <name val="Arial"/>
      <family val="2"/>
    </font>
    <font>
      <b/>
      <sz val="11"/>
      <color indexed="8"/>
      <name val="Arial"/>
      <family val="2"/>
    </font>
    <font>
      <i/>
      <sz val="11"/>
      <color indexed="8"/>
      <name val="Arial"/>
      <family val="2"/>
    </font>
    <font>
      <b/>
      <u val="single"/>
      <sz val="10"/>
      <name val="Arial"/>
      <family val="2"/>
    </font>
  </fonts>
  <fills count="3">
    <fill>
      <patternFill/>
    </fill>
    <fill>
      <patternFill patternType="gray125"/>
    </fill>
    <fill>
      <patternFill patternType="solid">
        <fgColor indexed="43"/>
        <bgColor indexed="64"/>
      </patternFill>
    </fill>
  </fills>
  <borders count="23">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0" fillId="0" borderId="0" xfId="0" applyAlignment="1">
      <alignment horizontal="center"/>
    </xf>
    <xf numFmtId="3" fontId="0" fillId="0" borderId="0" xfId="0" applyNumberFormat="1" applyAlignment="1">
      <alignment/>
    </xf>
    <xf numFmtId="3" fontId="0" fillId="0" borderId="1" xfId="0" applyNumberFormat="1" applyBorder="1" applyAlignment="1">
      <alignment/>
    </xf>
    <xf numFmtId="3" fontId="0" fillId="0" borderId="2" xfId="0" applyNumberFormat="1" applyBorder="1" applyAlignment="1">
      <alignment/>
    </xf>
    <xf numFmtId="0" fontId="1" fillId="0" borderId="0" xfId="0" applyFont="1" applyAlignment="1">
      <alignment horizontal="center"/>
    </xf>
    <xf numFmtId="3" fontId="0" fillId="0" borderId="0" xfId="0" applyNumberFormat="1" applyBorder="1" applyAlignment="1">
      <alignment/>
    </xf>
    <xf numFmtId="3" fontId="0" fillId="0" borderId="0" xfId="0" applyNumberFormat="1" applyBorder="1" applyAlignment="1">
      <alignment horizontal="center"/>
    </xf>
    <xf numFmtId="3" fontId="0" fillId="0" borderId="0" xfId="0" applyNumberFormat="1" applyAlignment="1">
      <alignment horizontal="center"/>
    </xf>
    <xf numFmtId="3" fontId="0" fillId="0" borderId="0" xfId="0" applyNumberFormat="1" applyAlignment="1" applyProtection="1">
      <alignment/>
      <protection locked="0"/>
    </xf>
    <xf numFmtId="0" fontId="0" fillId="0" borderId="0" xfId="0"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3" fontId="0" fillId="0" borderId="5" xfId="0" applyNumberFormat="1" applyBorder="1" applyAlignment="1">
      <alignment/>
    </xf>
    <xf numFmtId="0" fontId="0" fillId="0" borderId="7" xfId="0" applyBorder="1" applyAlignment="1">
      <alignment/>
    </xf>
    <xf numFmtId="0" fontId="0" fillId="0" borderId="8" xfId="0" applyBorder="1" applyAlignment="1">
      <alignment horizontal="center"/>
    </xf>
    <xf numFmtId="0" fontId="0" fillId="0" borderId="7" xfId="0" applyBorder="1" applyAlignment="1">
      <alignment horizontal="center"/>
    </xf>
    <xf numFmtId="0" fontId="0" fillId="0" borderId="8" xfId="0" applyBorder="1" applyAlignment="1">
      <alignment/>
    </xf>
    <xf numFmtId="3" fontId="0" fillId="0" borderId="7" xfId="0" applyNumberFormat="1" applyBorder="1" applyAlignment="1">
      <alignment/>
    </xf>
    <xf numFmtId="3" fontId="0" fillId="0" borderId="8" xfId="0" applyNumberFormat="1" applyBorder="1" applyAlignment="1">
      <alignment/>
    </xf>
    <xf numFmtId="0" fontId="0" fillId="0" borderId="9" xfId="0" applyBorder="1" applyAlignment="1">
      <alignment/>
    </xf>
    <xf numFmtId="3" fontId="0" fillId="0" borderId="10" xfId="0" applyNumberFormat="1" applyBorder="1" applyAlignment="1">
      <alignment/>
    </xf>
    <xf numFmtId="0" fontId="0" fillId="0" borderId="11" xfId="0" applyBorder="1" applyAlignment="1">
      <alignment/>
    </xf>
    <xf numFmtId="0" fontId="0" fillId="0" borderId="0" xfId="0" applyBorder="1" applyAlignment="1">
      <alignment/>
    </xf>
    <xf numFmtId="3" fontId="0" fillId="0" borderId="0" xfId="0" applyNumberFormat="1" applyFill="1" applyAlignment="1">
      <alignment/>
    </xf>
    <xf numFmtId="3" fontId="0" fillId="0" borderId="0" xfId="0" applyNumberFormat="1" applyFont="1" applyAlignment="1">
      <alignment/>
    </xf>
    <xf numFmtId="0" fontId="0" fillId="0" borderId="0" xfId="0" applyAlignment="1" quotePrefix="1">
      <alignment/>
    </xf>
    <xf numFmtId="3" fontId="0" fillId="0" borderId="6" xfId="0" applyNumberFormat="1" applyBorder="1" applyAlignment="1">
      <alignment/>
    </xf>
    <xf numFmtId="3" fontId="0" fillId="0" borderId="9" xfId="0" applyNumberFormat="1" applyBorder="1" applyAlignment="1">
      <alignment/>
    </xf>
    <xf numFmtId="3" fontId="0" fillId="0" borderId="11" xfId="0" applyNumberFormat="1" applyBorder="1" applyAlignment="1">
      <alignment/>
    </xf>
    <xf numFmtId="0" fontId="0" fillId="0" borderId="10" xfId="0" applyBorder="1" applyAlignment="1">
      <alignment/>
    </xf>
    <xf numFmtId="0" fontId="0" fillId="0" borderId="0" xfId="0" applyBorder="1" applyAlignment="1">
      <alignment horizontal="center"/>
    </xf>
    <xf numFmtId="16" fontId="0" fillId="0" borderId="0" xfId="0" applyNumberFormat="1" applyAlignment="1" quotePrefix="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xf>
    <xf numFmtId="0" fontId="4" fillId="0" borderId="0" xfId="0" applyFont="1" applyAlignment="1">
      <alignment/>
    </xf>
    <xf numFmtId="0" fontId="11"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3" xfId="0" applyFont="1" applyBorder="1" applyAlignment="1">
      <alignment horizontal="center"/>
    </xf>
    <xf numFmtId="0" fontId="0" fillId="0" borderId="0" xfId="0" applyNumberFormat="1" applyFont="1" applyBorder="1" applyAlignment="1">
      <alignment/>
    </xf>
    <xf numFmtId="0" fontId="0" fillId="0" borderId="6" xfId="0" applyNumberFormat="1" applyFont="1" applyBorder="1" applyAlignment="1">
      <alignment/>
    </xf>
    <xf numFmtId="0" fontId="0" fillId="0" borderId="3" xfId="0" applyNumberFormat="1" applyFont="1" applyBorder="1" applyAlignment="1">
      <alignment horizontal="center"/>
    </xf>
    <xf numFmtId="0" fontId="0" fillId="0" borderId="1" xfId="0" applyNumberFormat="1" applyFont="1" applyBorder="1" applyAlignment="1">
      <alignment horizontal="center"/>
    </xf>
    <xf numFmtId="0" fontId="0" fillId="0" borderId="4" xfId="0" applyNumberFormat="1" applyFont="1" applyBorder="1" applyAlignment="1">
      <alignment horizontal="center"/>
    </xf>
    <xf numFmtId="0" fontId="0" fillId="0" borderId="12" xfId="0" applyNumberFormat="1" applyFont="1" applyBorder="1" applyAlignment="1">
      <alignment/>
    </xf>
    <xf numFmtId="0" fontId="2" fillId="0" borderId="0" xfId="0" applyNumberFormat="1" applyFont="1" applyAlignment="1">
      <alignment/>
    </xf>
    <xf numFmtId="0" fontId="2" fillId="0" borderId="6" xfId="0" applyNumberFormat="1" applyFont="1" applyBorder="1" applyAlignment="1">
      <alignment/>
    </xf>
    <xf numFmtId="0" fontId="0" fillId="0" borderId="5" xfId="0" applyNumberFormat="1" applyFont="1" applyBorder="1" applyAlignment="1">
      <alignment horizontal="center"/>
    </xf>
    <xf numFmtId="0" fontId="0" fillId="0" borderId="0" xfId="0" applyNumberFormat="1" applyFont="1" applyBorder="1" applyAlignment="1">
      <alignment horizontal="center"/>
    </xf>
    <xf numFmtId="0" fontId="0" fillId="0" borderId="6" xfId="0" applyNumberFormat="1" applyFont="1" applyBorder="1" applyAlignment="1">
      <alignment horizontal="center"/>
    </xf>
    <xf numFmtId="0" fontId="0" fillId="0" borderId="0" xfId="0" applyNumberFormat="1" applyFont="1" applyBorder="1" applyAlignment="1">
      <alignment/>
    </xf>
    <xf numFmtId="0" fontId="0" fillId="0" borderId="6" xfId="0" applyNumberFormat="1" applyFont="1" applyBorder="1" applyAlignment="1">
      <alignment/>
    </xf>
    <xf numFmtId="0" fontId="0" fillId="0" borderId="5" xfId="0" applyNumberFormat="1" applyFont="1" applyBorder="1" applyAlignment="1">
      <alignment horizontal="center"/>
    </xf>
    <xf numFmtId="0" fontId="0" fillId="0" borderId="0" xfId="0" applyNumberFormat="1" applyFont="1" applyBorder="1" applyAlignment="1">
      <alignment horizontal="center"/>
    </xf>
    <xf numFmtId="0" fontId="0" fillId="0" borderId="6" xfId="0" applyNumberFormat="1" applyFont="1" applyBorder="1" applyAlignment="1">
      <alignment horizontal="center"/>
    </xf>
    <xf numFmtId="0" fontId="0" fillId="0" borderId="12" xfId="0" applyNumberFormat="1" applyFont="1" applyBorder="1" applyAlignment="1">
      <alignment/>
    </xf>
    <xf numFmtId="0" fontId="0" fillId="0" borderId="1" xfId="0" applyFont="1" applyBorder="1" applyAlignment="1">
      <alignment/>
    </xf>
    <xf numFmtId="0" fontId="0" fillId="0" borderId="4" xfId="0" applyNumberFormat="1" applyFont="1" applyBorder="1" applyAlignment="1">
      <alignment/>
    </xf>
    <xf numFmtId="0" fontId="0" fillId="0" borderId="3" xfId="0" applyNumberFormat="1" applyFont="1" applyBorder="1" applyAlignment="1">
      <alignment horizontal="center"/>
    </xf>
    <xf numFmtId="0" fontId="0" fillId="0" borderId="1" xfId="0" applyNumberFormat="1" applyFont="1" applyBorder="1" applyAlignment="1">
      <alignment horizontal="center"/>
    </xf>
    <xf numFmtId="0" fontId="0" fillId="0" borderId="4" xfId="0" applyNumberFormat="1" applyFont="1" applyBorder="1" applyAlignment="1">
      <alignment horizontal="center"/>
    </xf>
    <xf numFmtId="0" fontId="0" fillId="0" borderId="14" xfId="0" applyNumberFormat="1" applyFont="1" applyBorder="1" applyAlignment="1">
      <alignment/>
    </xf>
    <xf numFmtId="0" fontId="0" fillId="0" borderId="0" xfId="0" applyNumberFormat="1" applyFont="1" applyAlignment="1">
      <alignment/>
    </xf>
    <xf numFmtId="0" fontId="0" fillId="0" borderId="0" xfId="0" applyFont="1" applyBorder="1" applyAlignment="1">
      <alignment/>
    </xf>
    <xf numFmtId="0" fontId="0" fillId="0" borderId="7" xfId="0" applyNumberFormat="1" applyFont="1" applyBorder="1" applyAlignment="1">
      <alignment horizontal="center"/>
    </xf>
    <xf numFmtId="0" fontId="0" fillId="0" borderId="9" xfId="0" applyNumberFormat="1" applyFont="1" applyBorder="1" applyAlignment="1">
      <alignment horizontal="center"/>
    </xf>
    <xf numFmtId="0" fontId="13" fillId="0" borderId="0" xfId="0" applyFont="1" applyAlignment="1">
      <alignment horizontal="center"/>
    </xf>
    <xf numFmtId="0" fontId="11" fillId="0" borderId="0" xfId="0" applyFont="1" applyAlignment="1">
      <alignment horizontal="justify" wrapText="1"/>
    </xf>
    <xf numFmtId="0" fontId="11" fillId="0" borderId="0" xfId="0" applyNumberFormat="1" applyFont="1" applyAlignment="1">
      <alignment horizontal="justify" wrapText="1"/>
    </xf>
    <xf numFmtId="0" fontId="0" fillId="0" borderId="0" xfId="0" applyAlignment="1">
      <alignment vertical="top"/>
    </xf>
    <xf numFmtId="0" fontId="14" fillId="0" borderId="0" xfId="0" applyFont="1" applyAlignment="1">
      <alignment horizontal="justify" wrapText="1"/>
    </xf>
    <xf numFmtId="0" fontId="0" fillId="0" borderId="12" xfId="0" applyNumberFormat="1" applyFont="1" applyBorder="1" applyAlignment="1">
      <alignment wrapText="1"/>
    </xf>
    <xf numFmtId="0" fontId="0" fillId="0" borderId="0" xfId="0" applyNumberFormat="1" applyFont="1" applyBorder="1" applyAlignment="1">
      <alignment vertical="top"/>
    </xf>
    <xf numFmtId="0" fontId="0" fillId="0" borderId="6" xfId="0" applyNumberFormat="1" applyFont="1" applyBorder="1" applyAlignment="1">
      <alignment vertical="top"/>
    </xf>
    <xf numFmtId="0" fontId="0" fillId="0" borderId="5" xfId="0" applyNumberFormat="1" applyFont="1" applyBorder="1" applyAlignment="1">
      <alignment horizontal="center" vertical="top"/>
    </xf>
    <xf numFmtId="0" fontId="0" fillId="0" borderId="0" xfId="0" applyNumberFormat="1" applyFont="1" applyBorder="1" applyAlignment="1" quotePrefix="1">
      <alignment horizontal="center" vertical="top"/>
    </xf>
    <xf numFmtId="0" fontId="0" fillId="0" borderId="6" xfId="0" applyNumberFormat="1" applyFont="1" applyBorder="1" applyAlignment="1">
      <alignment horizontal="center" vertical="top"/>
    </xf>
    <xf numFmtId="0" fontId="0" fillId="0" borderId="0" xfId="0" applyNumberFormat="1" applyFont="1" applyBorder="1" applyAlignment="1">
      <alignment horizontal="center" vertical="top"/>
    </xf>
    <xf numFmtId="0" fontId="0" fillId="0" borderId="0" xfId="0" applyFont="1" applyAlignment="1">
      <alignment/>
    </xf>
    <xf numFmtId="0" fontId="0" fillId="0" borderId="8" xfId="0" applyFont="1" applyBorder="1" applyAlignment="1">
      <alignment/>
    </xf>
    <xf numFmtId="0" fontId="0" fillId="0" borderId="8" xfId="0" applyNumberFormat="1" applyFont="1" applyBorder="1" applyAlignment="1">
      <alignment/>
    </xf>
    <xf numFmtId="0" fontId="0" fillId="0" borderId="8" xfId="0" applyNumberFormat="1" applyFont="1" applyBorder="1" applyAlignment="1">
      <alignment horizontal="center"/>
    </xf>
    <xf numFmtId="0" fontId="0" fillId="0" borderId="13" xfId="0" applyNumberFormat="1" applyFont="1" applyBorder="1" applyAlignment="1">
      <alignment/>
    </xf>
    <xf numFmtId="171" fontId="0" fillId="0" borderId="5" xfId="16" applyBorder="1" applyAlignment="1">
      <alignment/>
    </xf>
    <xf numFmtId="3" fontId="10" fillId="0" borderId="0" xfId="0" applyNumberFormat="1" applyFont="1" applyAlignment="1">
      <alignment/>
    </xf>
    <xf numFmtId="0" fontId="0" fillId="0" borderId="0" xfId="0" applyBorder="1" applyAlignment="1">
      <alignment wrapText="1"/>
    </xf>
    <xf numFmtId="0" fontId="0" fillId="0" borderId="0" xfId="0" applyBorder="1" applyAlignment="1">
      <alignment horizontal="center" vertical="top"/>
    </xf>
    <xf numFmtId="171" fontId="0" fillId="0" borderId="0" xfId="16" applyAlignment="1">
      <alignment/>
    </xf>
    <xf numFmtId="1" fontId="1" fillId="0" borderId="0" xfId="0" applyNumberFormat="1" applyFont="1" applyBorder="1" applyAlignment="1">
      <alignment horizontal="center"/>
    </xf>
    <xf numFmtId="0" fontId="17" fillId="0" borderId="0" xfId="0" applyFont="1" applyAlignment="1">
      <alignment/>
    </xf>
    <xf numFmtId="49" fontId="1" fillId="0" borderId="0" xfId="0" applyNumberFormat="1" applyFont="1" applyBorder="1" applyAlignment="1">
      <alignment horizontal="center"/>
    </xf>
    <xf numFmtId="0" fontId="0" fillId="0" borderId="0" xfId="0" applyFill="1" applyAlignment="1">
      <alignment/>
    </xf>
    <xf numFmtId="3" fontId="1" fillId="0" borderId="0" xfId="0" applyNumberFormat="1" applyFont="1" applyAlignment="1">
      <alignment horizontal="center"/>
    </xf>
    <xf numFmtId="0" fontId="11" fillId="0" borderId="0" xfId="0" applyFont="1" applyAlignment="1">
      <alignment wrapText="1"/>
    </xf>
    <xf numFmtId="0" fontId="12" fillId="0" borderId="0" xfId="0" applyFont="1"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Alignment="1">
      <alignment/>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1" fillId="0" borderId="6"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1" fillId="2" borderId="15"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1" fillId="2" borderId="18" xfId="0" applyFont="1" applyFill="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 fillId="0" borderId="0" xfId="0" applyFont="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workbookViewId="0" topLeftCell="A1">
      <selection activeCell="A12" sqref="A12"/>
    </sheetView>
  </sheetViews>
  <sheetFormatPr defaultColWidth="11.421875" defaultRowHeight="12.75"/>
  <cols>
    <col min="1" max="1" width="124.421875" style="0" customWidth="1"/>
  </cols>
  <sheetData>
    <row r="1" ht="99" customHeight="1">
      <c r="A1" s="43"/>
    </row>
    <row r="2" ht="12.75">
      <c r="A2" s="2"/>
    </row>
    <row r="3" ht="45">
      <c r="A3" s="44" t="s">
        <v>114</v>
      </c>
    </row>
    <row r="4" ht="12.75">
      <c r="A4" s="2"/>
    </row>
    <row r="5" ht="12.75">
      <c r="A5" s="2"/>
    </row>
    <row r="6" ht="12.75">
      <c r="A6" s="2"/>
    </row>
    <row r="7" ht="26.25">
      <c r="A7" s="43" t="s">
        <v>3</v>
      </c>
    </row>
    <row r="9" ht="15">
      <c r="A9" s="45"/>
    </row>
  </sheetData>
  <printOptions/>
  <pageMargins left="0.75" right="0.75" top="1" bottom="1" header="0.4921259845" footer="0.4921259845"/>
  <pageSetup horizontalDpi="300" verticalDpi="300" orientation="portrait" paperSize="9" r:id="rId1"/>
  <headerFooter alignWithMargins="0">
    <oddHeader>&amp;LStadtpark Norderstedt GmbH
Wirtschaftsplan&amp;R&amp;D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229"/>
  <sheetViews>
    <sheetView workbookViewId="0" topLeftCell="A1">
      <selection activeCell="C28" sqref="C28"/>
    </sheetView>
  </sheetViews>
  <sheetFormatPr defaultColWidth="11.421875" defaultRowHeight="12.75"/>
  <cols>
    <col min="1" max="1" width="3.8515625" style="0" customWidth="1"/>
    <col min="2" max="2" width="3.8515625" style="46" customWidth="1"/>
    <col min="3" max="3" width="30.8515625" style="46" customWidth="1"/>
    <col min="4" max="6" width="7.57421875" style="46" customWidth="1"/>
    <col min="7" max="12" width="7.57421875" style="46" hidden="1" customWidth="1"/>
    <col min="13" max="13" width="21.28125" style="46" customWidth="1"/>
  </cols>
  <sheetData>
    <row r="1" spans="1:13" ht="13.5">
      <c r="A1" s="122" t="s">
        <v>99</v>
      </c>
      <c r="B1" s="123"/>
      <c r="C1" s="123"/>
      <c r="D1" s="123"/>
      <c r="E1" s="123"/>
      <c r="F1" s="123"/>
      <c r="G1" s="123"/>
      <c r="H1" s="123"/>
      <c r="I1" s="123"/>
      <c r="J1" s="123"/>
      <c r="K1" s="123"/>
      <c r="L1" s="123"/>
      <c r="M1" s="123"/>
    </row>
    <row r="2" ht="13.5" thickBot="1">
      <c r="F2" s="50"/>
    </row>
    <row r="3" spans="1:13" s="11" customFormat="1" ht="12.75">
      <c r="A3" s="124" t="s">
        <v>1</v>
      </c>
      <c r="B3" s="125"/>
      <c r="C3" s="125"/>
      <c r="D3" s="125"/>
      <c r="E3" s="126"/>
      <c r="H3" s="96"/>
      <c r="I3" s="96"/>
      <c r="J3" s="96"/>
      <c r="K3" s="96"/>
      <c r="L3" s="96"/>
      <c r="M3" s="96"/>
    </row>
    <row r="4" spans="1:5" ht="12.75">
      <c r="A4" s="127" t="s">
        <v>107</v>
      </c>
      <c r="B4" s="128"/>
      <c r="C4" s="128"/>
      <c r="D4" s="128"/>
      <c r="E4" s="129"/>
    </row>
    <row r="5" spans="1:5" ht="13.5" thickBot="1">
      <c r="A5" s="130"/>
      <c r="B5" s="131"/>
      <c r="C5" s="131"/>
      <c r="D5" s="131"/>
      <c r="E5" s="132"/>
    </row>
    <row r="6" ht="6" customHeight="1"/>
    <row r="7" spans="1:13" ht="12.75">
      <c r="A7" s="15"/>
      <c r="B7" s="51"/>
      <c r="C7" s="52"/>
      <c r="D7" s="119" t="s">
        <v>101</v>
      </c>
      <c r="E7" s="120"/>
      <c r="F7" s="121"/>
      <c r="G7" s="119" t="s">
        <v>100</v>
      </c>
      <c r="H7" s="120"/>
      <c r="I7" s="121"/>
      <c r="J7" s="119" t="s">
        <v>101</v>
      </c>
      <c r="K7" s="120"/>
      <c r="L7" s="121"/>
      <c r="M7" s="53"/>
    </row>
    <row r="8" spans="1:13" ht="12.75">
      <c r="A8" s="15"/>
      <c r="B8" s="51"/>
      <c r="C8" s="52"/>
      <c r="D8" s="119"/>
      <c r="E8" s="120"/>
      <c r="F8" s="121"/>
      <c r="G8" s="119" t="s">
        <v>16</v>
      </c>
      <c r="H8" s="120"/>
      <c r="I8" s="121"/>
      <c r="J8" s="119"/>
      <c r="K8" s="120"/>
      <c r="L8" s="121"/>
      <c r="M8" s="53"/>
    </row>
    <row r="9" spans="1:13" ht="12.75">
      <c r="A9" s="15"/>
      <c r="B9" s="51"/>
      <c r="C9" s="52"/>
      <c r="D9" s="119" t="s">
        <v>102</v>
      </c>
      <c r="E9" s="120"/>
      <c r="F9" s="121"/>
      <c r="G9" s="119" t="s">
        <v>102</v>
      </c>
      <c r="H9" s="120"/>
      <c r="I9" s="121"/>
      <c r="J9" s="119" t="s">
        <v>102</v>
      </c>
      <c r="K9" s="120"/>
      <c r="L9" s="121"/>
      <c r="M9" s="53" t="s">
        <v>103</v>
      </c>
    </row>
    <row r="10" spans="1:13" ht="6" customHeight="1">
      <c r="A10" s="15"/>
      <c r="B10" s="54"/>
      <c r="C10" s="55"/>
      <c r="D10" s="116"/>
      <c r="E10" s="117"/>
      <c r="F10" s="118"/>
      <c r="G10" s="116"/>
      <c r="H10" s="117"/>
      <c r="I10" s="118"/>
      <c r="J10" s="116"/>
      <c r="K10" s="117"/>
      <c r="L10" s="118"/>
      <c r="M10" s="56"/>
    </row>
    <row r="11" spans="1:13" ht="6" customHeight="1">
      <c r="A11" s="12"/>
      <c r="B11" s="57"/>
      <c r="C11" s="58"/>
      <c r="D11" s="59"/>
      <c r="E11" s="60"/>
      <c r="F11" s="61"/>
      <c r="G11" s="60"/>
      <c r="H11" s="60"/>
      <c r="I11" s="60"/>
      <c r="J11" s="59"/>
      <c r="K11" s="60"/>
      <c r="L11" s="61"/>
      <c r="M11" s="62"/>
    </row>
    <row r="12" spans="1:13" ht="12.75">
      <c r="A12" s="15" t="s">
        <v>48</v>
      </c>
      <c r="B12" s="63" t="s">
        <v>14</v>
      </c>
      <c r="C12" s="64"/>
      <c r="D12" s="65"/>
      <c r="E12" s="66"/>
      <c r="F12" s="67"/>
      <c r="G12" s="66"/>
      <c r="H12" s="66"/>
      <c r="I12" s="66"/>
      <c r="J12" s="65"/>
      <c r="K12" s="66"/>
      <c r="L12" s="67"/>
      <c r="M12" s="62"/>
    </row>
    <row r="13" spans="1:13" ht="6" customHeight="1">
      <c r="A13" s="15"/>
      <c r="B13" s="57"/>
      <c r="C13" s="58"/>
      <c r="D13" s="65"/>
      <c r="E13" s="66"/>
      <c r="F13" s="67"/>
      <c r="G13" s="66"/>
      <c r="H13" s="66"/>
      <c r="I13" s="66"/>
      <c r="J13" s="65"/>
      <c r="K13" s="66"/>
      <c r="L13" s="67"/>
      <c r="M13" s="62"/>
    </row>
    <row r="14" spans="1:13" ht="25.5">
      <c r="A14" s="15"/>
      <c r="B14" s="90" t="s">
        <v>104</v>
      </c>
      <c r="C14" s="91" t="s">
        <v>15</v>
      </c>
      <c r="D14" s="92">
        <v>1</v>
      </c>
      <c r="E14" s="93" t="s">
        <v>46</v>
      </c>
      <c r="F14" s="94"/>
      <c r="G14" s="92">
        <v>1</v>
      </c>
      <c r="H14" s="93" t="s">
        <v>46</v>
      </c>
      <c r="I14" s="95"/>
      <c r="J14" s="92">
        <v>1</v>
      </c>
      <c r="K14" s="93" t="s">
        <v>46</v>
      </c>
      <c r="L14" s="94"/>
      <c r="M14" s="89" t="s">
        <v>17</v>
      </c>
    </row>
    <row r="15" spans="1:13" ht="6" customHeight="1">
      <c r="A15" s="15"/>
      <c r="B15" s="57"/>
      <c r="C15" s="58"/>
      <c r="D15" s="65"/>
      <c r="E15" s="66"/>
      <c r="F15" s="67"/>
      <c r="G15" s="66"/>
      <c r="H15" s="66"/>
      <c r="I15" s="66"/>
      <c r="J15" s="65"/>
      <c r="K15" s="66"/>
      <c r="L15" s="67"/>
      <c r="M15" s="62"/>
    </row>
    <row r="16" spans="1:13" ht="6" customHeight="1">
      <c r="A16" s="15"/>
      <c r="B16" s="68"/>
      <c r="C16" s="69"/>
      <c r="D16" s="70"/>
      <c r="E16" s="71"/>
      <c r="F16" s="72"/>
      <c r="G16" s="71"/>
      <c r="H16" s="71"/>
      <c r="I16" s="71"/>
      <c r="J16" s="70"/>
      <c r="K16" s="71"/>
      <c r="L16" s="72"/>
      <c r="M16" s="73"/>
    </row>
    <row r="17" spans="1:13" ht="6" customHeight="1">
      <c r="A17" s="12"/>
      <c r="B17" s="74"/>
      <c r="C17" s="75"/>
      <c r="D17" s="76"/>
      <c r="E17" s="77"/>
      <c r="F17" s="78"/>
      <c r="G17" s="77"/>
      <c r="H17" s="77"/>
      <c r="I17" s="77"/>
      <c r="J17" s="76"/>
      <c r="K17" s="77"/>
      <c r="L17" s="78"/>
      <c r="M17" s="79"/>
    </row>
    <row r="18" spans="1:13" ht="12.75">
      <c r="A18" s="15"/>
      <c r="C18" s="80" t="s">
        <v>45</v>
      </c>
      <c r="D18" s="65">
        <f>SUM(D11:D15)</f>
        <v>1</v>
      </c>
      <c r="E18" s="71"/>
      <c r="F18" s="72"/>
      <c r="G18" s="71">
        <f>SUM(G11:G15)</f>
        <v>1</v>
      </c>
      <c r="H18" s="71"/>
      <c r="I18" s="71"/>
      <c r="J18" s="70">
        <f>SUM(J11:J15)</f>
        <v>1</v>
      </c>
      <c r="K18" s="71"/>
      <c r="L18" s="72"/>
      <c r="M18" s="73"/>
    </row>
    <row r="19" spans="1:13" ht="6" customHeight="1">
      <c r="A19" s="22"/>
      <c r="B19" s="97"/>
      <c r="C19" s="98"/>
      <c r="D19" s="82"/>
      <c r="E19" s="99"/>
      <c r="F19" s="83"/>
      <c r="G19" s="99"/>
      <c r="H19" s="99"/>
      <c r="I19" s="99"/>
      <c r="J19" s="82"/>
      <c r="K19" s="99"/>
      <c r="L19" s="83"/>
      <c r="M19" s="100"/>
    </row>
    <row r="20" spans="3:13" ht="12.75">
      <c r="C20" s="80"/>
      <c r="D20" s="68"/>
      <c r="E20" s="68"/>
      <c r="F20" s="68"/>
      <c r="G20" s="68"/>
      <c r="H20" s="68"/>
      <c r="I20" s="68"/>
      <c r="J20" s="68"/>
      <c r="K20" s="68"/>
      <c r="L20" s="68"/>
      <c r="M20" s="80"/>
    </row>
    <row r="21" spans="3:13" ht="12.75">
      <c r="C21" s="80"/>
      <c r="D21" s="68"/>
      <c r="E21" s="68"/>
      <c r="F21" s="68"/>
      <c r="G21" s="68"/>
      <c r="H21" s="68"/>
      <c r="I21" s="68"/>
      <c r="J21" s="68"/>
      <c r="K21" s="68"/>
      <c r="L21" s="68"/>
      <c r="M21" s="80"/>
    </row>
    <row r="22" spans="3:13" ht="12.75">
      <c r="C22" s="80"/>
      <c r="D22" s="68"/>
      <c r="E22" s="68"/>
      <c r="F22" s="68"/>
      <c r="G22" s="68"/>
      <c r="H22" s="68"/>
      <c r="I22" s="68"/>
      <c r="J22" s="68"/>
      <c r="K22" s="68"/>
      <c r="L22" s="68"/>
      <c r="M22" s="80"/>
    </row>
    <row r="23" spans="3:13" ht="12.75">
      <c r="C23" s="80"/>
      <c r="D23" s="68"/>
      <c r="E23" s="68"/>
      <c r="F23" s="68"/>
      <c r="G23" s="68"/>
      <c r="H23" s="68"/>
      <c r="I23" s="68"/>
      <c r="J23" s="68"/>
      <c r="K23" s="68"/>
      <c r="L23" s="68"/>
      <c r="M23" s="80"/>
    </row>
    <row r="24" spans="3:13" ht="12.75">
      <c r="C24" s="80"/>
      <c r="D24" s="68"/>
      <c r="E24" s="68"/>
      <c r="F24" s="68"/>
      <c r="G24" s="68"/>
      <c r="H24" s="68"/>
      <c r="I24" s="68"/>
      <c r="J24" s="68"/>
      <c r="K24" s="68"/>
      <c r="L24" s="68"/>
      <c r="M24" s="80"/>
    </row>
    <row r="25" spans="4:12" ht="12.75">
      <c r="D25" s="81"/>
      <c r="E25" s="81"/>
      <c r="F25" s="81"/>
      <c r="G25" s="81"/>
      <c r="H25" s="81"/>
      <c r="I25" s="81"/>
      <c r="J25" s="81"/>
      <c r="K25" s="81"/>
      <c r="L25" s="81"/>
    </row>
    <row r="26" spans="4:12" ht="12.75">
      <c r="D26" s="81"/>
      <c r="E26" s="81"/>
      <c r="F26" s="81"/>
      <c r="G26" s="81"/>
      <c r="H26" s="81"/>
      <c r="I26" s="81"/>
      <c r="J26" s="81"/>
      <c r="K26" s="81"/>
      <c r="L26" s="81"/>
    </row>
    <row r="27" spans="4:12" ht="12.75">
      <c r="D27" s="81"/>
      <c r="E27" s="81"/>
      <c r="F27" s="81"/>
      <c r="G27" s="81"/>
      <c r="H27" s="81"/>
      <c r="I27" s="81"/>
      <c r="J27" s="81"/>
      <c r="K27" s="81"/>
      <c r="L27" s="81"/>
    </row>
    <row r="28" spans="4:12" ht="12.75">
      <c r="D28" s="81"/>
      <c r="E28" s="81"/>
      <c r="F28" s="81"/>
      <c r="G28" s="81"/>
      <c r="H28" s="81"/>
      <c r="I28" s="81"/>
      <c r="J28" s="81"/>
      <c r="K28" s="81"/>
      <c r="L28" s="81"/>
    </row>
    <row r="29" spans="4:12" ht="12.75">
      <c r="D29" s="81"/>
      <c r="E29" s="81"/>
      <c r="F29" s="81"/>
      <c r="G29" s="81"/>
      <c r="H29" s="81"/>
      <c r="I29" s="81"/>
      <c r="J29" s="81"/>
      <c r="K29" s="81"/>
      <c r="L29" s="81"/>
    </row>
    <row r="30" spans="4:12" ht="12.75">
      <c r="D30" s="81"/>
      <c r="E30" s="81"/>
      <c r="F30" s="81"/>
      <c r="G30" s="81"/>
      <c r="H30" s="81"/>
      <c r="I30" s="81"/>
      <c r="J30" s="81"/>
      <c r="K30" s="81"/>
      <c r="L30" s="81"/>
    </row>
    <row r="31" spans="4:12" ht="12.75">
      <c r="D31" s="81"/>
      <c r="E31" s="81"/>
      <c r="F31" s="81"/>
      <c r="G31" s="81"/>
      <c r="H31" s="81"/>
      <c r="I31" s="81"/>
      <c r="J31" s="81"/>
      <c r="K31" s="81"/>
      <c r="L31" s="81"/>
    </row>
    <row r="32" spans="4:12" ht="12.75">
      <c r="D32" s="81"/>
      <c r="E32" s="81"/>
      <c r="F32" s="81"/>
      <c r="G32" s="81"/>
      <c r="H32" s="81"/>
      <c r="I32" s="81"/>
      <c r="J32" s="81"/>
      <c r="K32" s="81"/>
      <c r="L32" s="81"/>
    </row>
    <row r="33" spans="4:12" ht="12.75">
      <c r="D33" s="81"/>
      <c r="E33" s="81"/>
      <c r="F33" s="81"/>
      <c r="G33" s="81"/>
      <c r="H33" s="81"/>
      <c r="I33" s="81"/>
      <c r="J33" s="81"/>
      <c r="K33" s="81"/>
      <c r="L33" s="81"/>
    </row>
    <row r="34" spans="4:12" ht="12.75">
      <c r="D34" s="81"/>
      <c r="E34" s="81"/>
      <c r="F34" s="81"/>
      <c r="G34" s="81"/>
      <c r="H34" s="81"/>
      <c r="I34" s="81"/>
      <c r="J34" s="81"/>
      <c r="K34" s="81"/>
      <c r="L34" s="81"/>
    </row>
    <row r="35" spans="4:12" ht="12.75">
      <c r="D35" s="81"/>
      <c r="E35" s="81"/>
      <c r="F35" s="81"/>
      <c r="G35" s="81"/>
      <c r="H35" s="81"/>
      <c r="I35" s="81"/>
      <c r="J35" s="81"/>
      <c r="K35" s="81"/>
      <c r="L35" s="81"/>
    </row>
    <row r="36" spans="4:12" ht="12.75">
      <c r="D36" s="81"/>
      <c r="E36" s="81"/>
      <c r="F36" s="81"/>
      <c r="G36" s="81"/>
      <c r="H36" s="81"/>
      <c r="I36" s="81"/>
      <c r="J36" s="81"/>
      <c r="K36" s="81"/>
      <c r="L36" s="81"/>
    </row>
    <row r="37" spans="4:12" ht="12.75">
      <c r="D37" s="81"/>
      <c r="E37" s="81"/>
      <c r="F37" s="81"/>
      <c r="G37" s="81"/>
      <c r="H37" s="81"/>
      <c r="I37" s="81"/>
      <c r="J37" s="81"/>
      <c r="K37" s="81"/>
      <c r="L37" s="81"/>
    </row>
    <row r="38" spans="4:12" ht="12.75">
      <c r="D38" s="81"/>
      <c r="E38" s="81"/>
      <c r="F38" s="81"/>
      <c r="G38" s="81"/>
      <c r="H38" s="81"/>
      <c r="I38" s="81"/>
      <c r="J38" s="81"/>
      <c r="K38" s="81"/>
      <c r="L38" s="81"/>
    </row>
    <row r="39" spans="4:12" ht="12.75">
      <c r="D39" s="81"/>
      <c r="E39" s="81"/>
      <c r="F39" s="81"/>
      <c r="G39" s="81"/>
      <c r="H39" s="81"/>
      <c r="I39" s="81"/>
      <c r="J39" s="81"/>
      <c r="K39" s="81"/>
      <c r="L39" s="81"/>
    </row>
    <row r="40" spans="4:12" ht="12.75">
      <c r="D40" s="81"/>
      <c r="E40" s="81"/>
      <c r="F40" s="81"/>
      <c r="G40" s="81"/>
      <c r="H40" s="81"/>
      <c r="I40" s="81"/>
      <c r="J40" s="81"/>
      <c r="K40" s="81"/>
      <c r="L40" s="81"/>
    </row>
    <row r="41" spans="4:12" ht="12.75">
      <c r="D41" s="81"/>
      <c r="E41" s="81"/>
      <c r="F41" s="81"/>
      <c r="G41" s="81"/>
      <c r="H41" s="81"/>
      <c r="I41" s="81"/>
      <c r="J41" s="81"/>
      <c r="K41" s="81"/>
      <c r="L41" s="81"/>
    </row>
    <row r="42" spans="4:12" ht="12.75">
      <c r="D42" s="81"/>
      <c r="E42" s="81"/>
      <c r="F42" s="81"/>
      <c r="G42" s="81"/>
      <c r="H42" s="81"/>
      <c r="I42" s="81"/>
      <c r="J42" s="81"/>
      <c r="K42" s="81"/>
      <c r="L42" s="81"/>
    </row>
    <row r="43" spans="4:12" ht="12.75">
      <c r="D43" s="81"/>
      <c r="E43" s="81"/>
      <c r="F43" s="81"/>
      <c r="G43" s="81"/>
      <c r="H43" s="81"/>
      <c r="I43" s="81"/>
      <c r="J43" s="81"/>
      <c r="K43" s="81"/>
      <c r="L43" s="81"/>
    </row>
    <row r="44" spans="4:12" ht="12.75">
      <c r="D44" s="81"/>
      <c r="E44" s="81"/>
      <c r="F44" s="81"/>
      <c r="G44" s="81"/>
      <c r="H44" s="81"/>
      <c r="I44" s="81"/>
      <c r="J44" s="81"/>
      <c r="K44" s="81"/>
      <c r="L44" s="81"/>
    </row>
    <row r="45" spans="4:12" ht="12.75">
      <c r="D45" s="81"/>
      <c r="E45" s="81"/>
      <c r="F45" s="81"/>
      <c r="G45" s="81"/>
      <c r="H45" s="81"/>
      <c r="I45" s="81"/>
      <c r="J45" s="81"/>
      <c r="K45" s="81"/>
      <c r="L45" s="81"/>
    </row>
    <row r="46" spans="4:12" ht="12.75">
      <c r="D46" s="81"/>
      <c r="E46" s="81"/>
      <c r="F46" s="81"/>
      <c r="G46" s="81"/>
      <c r="H46" s="81"/>
      <c r="I46" s="81"/>
      <c r="J46" s="81"/>
      <c r="K46" s="81"/>
      <c r="L46" s="81"/>
    </row>
    <row r="47" spans="4:12" ht="12.75">
      <c r="D47" s="81"/>
      <c r="E47" s="81"/>
      <c r="F47" s="81"/>
      <c r="G47" s="81"/>
      <c r="H47" s="81"/>
      <c r="I47" s="81"/>
      <c r="J47" s="81"/>
      <c r="K47" s="81"/>
      <c r="L47" s="81"/>
    </row>
    <row r="48" spans="4:12" ht="12.75">
      <c r="D48" s="81"/>
      <c r="E48" s="81"/>
      <c r="F48" s="81"/>
      <c r="G48" s="81"/>
      <c r="H48" s="81"/>
      <c r="I48" s="81"/>
      <c r="J48" s="81"/>
      <c r="K48" s="81"/>
      <c r="L48" s="81"/>
    </row>
    <row r="49" spans="4:12" ht="12.75">
      <c r="D49" s="81"/>
      <c r="E49" s="81"/>
      <c r="F49" s="81"/>
      <c r="G49" s="81"/>
      <c r="H49" s="81"/>
      <c r="I49" s="81"/>
      <c r="J49" s="81"/>
      <c r="K49" s="81"/>
      <c r="L49" s="81"/>
    </row>
    <row r="50" spans="4:12" ht="12.75">
      <c r="D50" s="81"/>
      <c r="E50" s="81"/>
      <c r="F50" s="81"/>
      <c r="G50" s="81"/>
      <c r="H50" s="81"/>
      <c r="I50" s="81"/>
      <c r="J50" s="81"/>
      <c r="K50" s="81"/>
      <c r="L50" s="81"/>
    </row>
    <row r="51" spans="4:12" ht="12.75">
      <c r="D51" s="81"/>
      <c r="E51" s="81"/>
      <c r="F51" s="81"/>
      <c r="G51" s="81"/>
      <c r="H51" s="81"/>
      <c r="I51" s="81"/>
      <c r="J51" s="81"/>
      <c r="K51" s="81"/>
      <c r="L51" s="81"/>
    </row>
    <row r="52" spans="4:12" ht="12.75">
      <c r="D52" s="81"/>
      <c r="E52" s="81"/>
      <c r="F52" s="81"/>
      <c r="G52" s="81"/>
      <c r="H52" s="81"/>
      <c r="I52" s="81"/>
      <c r="J52" s="81"/>
      <c r="K52" s="81"/>
      <c r="L52" s="81"/>
    </row>
    <row r="53" spans="4:12" ht="12.75">
      <c r="D53" s="81"/>
      <c r="E53" s="81"/>
      <c r="F53" s="81"/>
      <c r="G53" s="81"/>
      <c r="H53" s="81"/>
      <c r="I53" s="81"/>
      <c r="J53" s="81"/>
      <c r="K53" s="81"/>
      <c r="L53" s="81"/>
    </row>
    <row r="54" spans="4:12" ht="12.75">
      <c r="D54" s="81"/>
      <c r="E54" s="81"/>
      <c r="F54" s="81"/>
      <c r="G54" s="81"/>
      <c r="H54" s="81"/>
      <c r="I54" s="81"/>
      <c r="J54" s="81"/>
      <c r="K54" s="81"/>
      <c r="L54" s="81"/>
    </row>
    <row r="55" spans="4:12" ht="12.75">
      <c r="D55" s="81"/>
      <c r="E55" s="81"/>
      <c r="F55" s="81"/>
      <c r="G55" s="81"/>
      <c r="H55" s="81"/>
      <c r="I55" s="81"/>
      <c r="J55" s="81"/>
      <c r="K55" s="81"/>
      <c r="L55" s="81"/>
    </row>
    <row r="56" spans="4:12" ht="12.75">
      <c r="D56" s="81"/>
      <c r="E56" s="81"/>
      <c r="F56" s="81"/>
      <c r="G56" s="81"/>
      <c r="H56" s="81"/>
      <c r="I56" s="81"/>
      <c r="J56" s="81"/>
      <c r="K56" s="81"/>
      <c r="L56" s="81"/>
    </row>
    <row r="57" spans="4:12" ht="12.75">
      <c r="D57" s="81"/>
      <c r="E57" s="81"/>
      <c r="F57" s="81"/>
      <c r="G57" s="81"/>
      <c r="H57" s="81"/>
      <c r="I57" s="81"/>
      <c r="J57" s="81"/>
      <c r="K57" s="81"/>
      <c r="L57" s="81"/>
    </row>
    <row r="58" spans="4:12" ht="12.75">
      <c r="D58" s="81"/>
      <c r="E58" s="81"/>
      <c r="F58" s="81"/>
      <c r="G58" s="81"/>
      <c r="H58" s="81"/>
      <c r="I58" s="81"/>
      <c r="J58" s="81"/>
      <c r="K58" s="81"/>
      <c r="L58" s="81"/>
    </row>
    <row r="59" spans="4:12" ht="12.75">
      <c r="D59" s="81"/>
      <c r="E59" s="81"/>
      <c r="F59" s="81"/>
      <c r="G59" s="81"/>
      <c r="H59" s="81"/>
      <c r="I59" s="81"/>
      <c r="J59" s="81"/>
      <c r="K59" s="81"/>
      <c r="L59" s="81"/>
    </row>
    <row r="60" spans="4:12" ht="12.75">
      <c r="D60" s="81"/>
      <c r="E60" s="81"/>
      <c r="F60" s="81"/>
      <c r="G60" s="81"/>
      <c r="H60" s="81"/>
      <c r="I60" s="81"/>
      <c r="J60" s="81"/>
      <c r="K60" s="81"/>
      <c r="L60" s="81"/>
    </row>
    <row r="61" spans="4:12" ht="12.75">
      <c r="D61" s="81"/>
      <c r="E61" s="81"/>
      <c r="F61" s="81"/>
      <c r="G61" s="81"/>
      <c r="H61" s="81"/>
      <c r="I61" s="81"/>
      <c r="J61" s="81"/>
      <c r="K61" s="81"/>
      <c r="L61" s="81"/>
    </row>
    <row r="62" spans="4:12" ht="12.75">
      <c r="D62" s="81"/>
      <c r="E62" s="81"/>
      <c r="F62" s="81"/>
      <c r="G62" s="81"/>
      <c r="H62" s="81"/>
      <c r="I62" s="81"/>
      <c r="J62" s="81"/>
      <c r="K62" s="81"/>
      <c r="L62" s="81"/>
    </row>
    <row r="63" spans="4:12" ht="12.75">
      <c r="D63" s="81"/>
      <c r="E63" s="81"/>
      <c r="F63" s="81"/>
      <c r="G63" s="81"/>
      <c r="H63" s="81"/>
      <c r="I63" s="81"/>
      <c r="J63" s="81"/>
      <c r="K63" s="81"/>
      <c r="L63" s="81"/>
    </row>
    <row r="64" spans="4:12" ht="12.75">
      <c r="D64" s="81"/>
      <c r="E64" s="81"/>
      <c r="F64" s="81"/>
      <c r="G64" s="81"/>
      <c r="H64" s="81"/>
      <c r="I64" s="81"/>
      <c r="J64" s="81"/>
      <c r="K64" s="81"/>
      <c r="L64" s="81"/>
    </row>
    <row r="65" spans="4:12" ht="12.75">
      <c r="D65" s="81"/>
      <c r="E65" s="81"/>
      <c r="F65" s="81"/>
      <c r="G65" s="81"/>
      <c r="H65" s="81"/>
      <c r="I65" s="81"/>
      <c r="J65" s="81"/>
      <c r="K65" s="81"/>
      <c r="L65" s="81"/>
    </row>
    <row r="66" spans="4:12" ht="12.75">
      <c r="D66" s="81"/>
      <c r="E66" s="81"/>
      <c r="F66" s="81"/>
      <c r="G66" s="81"/>
      <c r="H66" s="81"/>
      <c r="I66" s="81"/>
      <c r="J66" s="81"/>
      <c r="K66" s="81"/>
      <c r="L66" s="81"/>
    </row>
    <row r="67" spans="4:12" ht="12.75">
      <c r="D67" s="81"/>
      <c r="E67" s="81"/>
      <c r="F67" s="81"/>
      <c r="G67" s="81"/>
      <c r="H67" s="81"/>
      <c r="I67" s="81"/>
      <c r="J67" s="81"/>
      <c r="K67" s="81"/>
      <c r="L67" s="81"/>
    </row>
    <row r="68" spans="4:12" ht="12.75">
      <c r="D68" s="81"/>
      <c r="E68" s="81"/>
      <c r="F68" s="81"/>
      <c r="G68" s="81"/>
      <c r="H68" s="81"/>
      <c r="I68" s="81"/>
      <c r="J68" s="81"/>
      <c r="K68" s="81"/>
      <c r="L68" s="81"/>
    </row>
    <row r="69" spans="4:12" ht="12.75">
      <c r="D69" s="81"/>
      <c r="E69" s="81"/>
      <c r="F69" s="81"/>
      <c r="G69" s="81"/>
      <c r="H69" s="81"/>
      <c r="I69" s="81"/>
      <c r="J69" s="81"/>
      <c r="K69" s="81"/>
      <c r="L69" s="81"/>
    </row>
    <row r="70" spans="4:12" ht="12.75">
      <c r="D70" s="81"/>
      <c r="E70" s="81"/>
      <c r="F70" s="81"/>
      <c r="G70" s="81"/>
      <c r="H70" s="81"/>
      <c r="I70" s="81"/>
      <c r="J70" s="81"/>
      <c r="K70" s="81"/>
      <c r="L70" s="81"/>
    </row>
    <row r="71" spans="4:12" ht="12.75">
      <c r="D71" s="81"/>
      <c r="E71" s="81"/>
      <c r="F71" s="81"/>
      <c r="G71" s="81"/>
      <c r="H71" s="81"/>
      <c r="I71" s="81"/>
      <c r="J71" s="81"/>
      <c r="K71" s="81"/>
      <c r="L71" s="81"/>
    </row>
    <row r="72" spans="4:12" ht="12.75">
      <c r="D72" s="81"/>
      <c r="E72" s="81"/>
      <c r="F72" s="81"/>
      <c r="G72" s="81"/>
      <c r="H72" s="81"/>
      <c r="I72" s="81"/>
      <c r="J72" s="81"/>
      <c r="K72" s="81"/>
      <c r="L72" s="81"/>
    </row>
    <row r="73" spans="4:12" ht="12.75">
      <c r="D73" s="81"/>
      <c r="E73" s="81"/>
      <c r="F73" s="81"/>
      <c r="G73" s="81"/>
      <c r="H73" s="81"/>
      <c r="I73" s="81"/>
      <c r="J73" s="81"/>
      <c r="K73" s="81"/>
      <c r="L73" s="81"/>
    </row>
    <row r="74" spans="4:12" ht="12.75">
      <c r="D74" s="81"/>
      <c r="E74" s="81"/>
      <c r="F74" s="81"/>
      <c r="G74" s="81"/>
      <c r="H74" s="81"/>
      <c r="I74" s="81"/>
      <c r="J74" s="81"/>
      <c r="K74" s="81"/>
      <c r="L74" s="81"/>
    </row>
    <row r="75" spans="4:12" ht="12.75">
      <c r="D75" s="81"/>
      <c r="E75" s="81"/>
      <c r="F75" s="81"/>
      <c r="G75" s="81"/>
      <c r="H75" s="81"/>
      <c r="I75" s="81"/>
      <c r="J75" s="81"/>
      <c r="K75" s="81"/>
      <c r="L75" s="81"/>
    </row>
    <row r="76" spans="4:12" ht="12.75">
      <c r="D76" s="81"/>
      <c r="E76" s="81"/>
      <c r="F76" s="81"/>
      <c r="G76" s="81"/>
      <c r="H76" s="81"/>
      <c r="I76" s="81"/>
      <c r="J76" s="81"/>
      <c r="K76" s="81"/>
      <c r="L76" s="81"/>
    </row>
    <row r="77" spans="4:12" ht="12.75">
      <c r="D77" s="81"/>
      <c r="E77" s="81"/>
      <c r="F77" s="81"/>
      <c r="G77" s="81"/>
      <c r="H77" s="81"/>
      <c r="I77" s="81"/>
      <c r="J77" s="81"/>
      <c r="K77" s="81"/>
      <c r="L77" s="81"/>
    </row>
    <row r="78" spans="4:12" ht="12.75">
      <c r="D78" s="81"/>
      <c r="E78" s="81"/>
      <c r="F78" s="81"/>
      <c r="G78" s="81"/>
      <c r="H78" s="81"/>
      <c r="I78" s="81"/>
      <c r="J78" s="81"/>
      <c r="K78" s="81"/>
      <c r="L78" s="81"/>
    </row>
    <row r="79" spans="4:12" ht="12.75">
      <c r="D79" s="81"/>
      <c r="E79" s="81"/>
      <c r="F79" s="81"/>
      <c r="G79" s="81"/>
      <c r="H79" s="81"/>
      <c r="I79" s="81"/>
      <c r="J79" s="81"/>
      <c r="K79" s="81"/>
      <c r="L79" s="81"/>
    </row>
    <row r="80" spans="4:12" ht="12.75">
      <c r="D80" s="81"/>
      <c r="E80" s="81"/>
      <c r="F80" s="81"/>
      <c r="G80" s="81"/>
      <c r="H80" s="81"/>
      <c r="I80" s="81"/>
      <c r="J80" s="81"/>
      <c r="K80" s="81"/>
      <c r="L80" s="81"/>
    </row>
    <row r="81" spans="4:12" ht="12.75">
      <c r="D81" s="81"/>
      <c r="E81" s="81"/>
      <c r="F81" s="81"/>
      <c r="G81" s="81"/>
      <c r="H81" s="81"/>
      <c r="I81" s="81"/>
      <c r="J81" s="81"/>
      <c r="K81" s="81"/>
      <c r="L81" s="81"/>
    </row>
    <row r="82" spans="4:12" ht="12.75">
      <c r="D82" s="81"/>
      <c r="E82" s="81"/>
      <c r="F82" s="81"/>
      <c r="G82" s="81"/>
      <c r="H82" s="81"/>
      <c r="I82" s="81"/>
      <c r="J82" s="81"/>
      <c r="K82" s="81"/>
      <c r="L82" s="81"/>
    </row>
    <row r="83" spans="4:12" ht="12.75">
      <c r="D83" s="81"/>
      <c r="E83" s="81"/>
      <c r="F83" s="81"/>
      <c r="G83" s="81"/>
      <c r="H83" s="81"/>
      <c r="I83" s="81"/>
      <c r="J83" s="81"/>
      <c r="K83" s="81"/>
      <c r="L83" s="81"/>
    </row>
    <row r="84" spans="4:12" ht="12.75">
      <c r="D84" s="81"/>
      <c r="E84" s="81"/>
      <c r="F84" s="81"/>
      <c r="G84" s="81"/>
      <c r="H84" s="81"/>
      <c r="I84" s="81"/>
      <c r="J84" s="81"/>
      <c r="K84" s="81"/>
      <c r="L84" s="81"/>
    </row>
    <row r="85" spans="4:12" ht="12.75">
      <c r="D85" s="81"/>
      <c r="E85" s="81"/>
      <c r="F85" s="81"/>
      <c r="G85" s="81"/>
      <c r="H85" s="81"/>
      <c r="I85" s="81"/>
      <c r="J85" s="81"/>
      <c r="K85" s="81"/>
      <c r="L85" s="81"/>
    </row>
    <row r="86" spans="4:12" ht="12.75">
      <c r="D86" s="81"/>
      <c r="E86" s="81"/>
      <c r="F86" s="81"/>
      <c r="G86" s="81"/>
      <c r="H86" s="81"/>
      <c r="I86" s="81"/>
      <c r="J86" s="81"/>
      <c r="K86" s="81"/>
      <c r="L86" s="81"/>
    </row>
    <row r="87" spans="4:12" ht="12.75">
      <c r="D87" s="81"/>
      <c r="E87" s="81"/>
      <c r="F87" s="81"/>
      <c r="G87" s="81"/>
      <c r="H87" s="81"/>
      <c r="I87" s="81"/>
      <c r="J87" s="81"/>
      <c r="K87" s="81"/>
      <c r="L87" s="81"/>
    </row>
    <row r="88" spans="4:12" ht="12.75">
      <c r="D88" s="81"/>
      <c r="E88" s="81"/>
      <c r="F88" s="81"/>
      <c r="G88" s="81"/>
      <c r="H88" s="81"/>
      <c r="I88" s="81"/>
      <c r="J88" s="81"/>
      <c r="K88" s="81"/>
      <c r="L88" s="81"/>
    </row>
    <row r="89" spans="4:12" ht="12.75">
      <c r="D89" s="81"/>
      <c r="E89" s="81"/>
      <c r="F89" s="81"/>
      <c r="G89" s="81"/>
      <c r="H89" s="81"/>
      <c r="I89" s="81"/>
      <c r="J89" s="81"/>
      <c r="K89" s="81"/>
      <c r="L89" s="81"/>
    </row>
    <row r="90" spans="4:12" ht="12.75">
      <c r="D90" s="81"/>
      <c r="E90" s="81"/>
      <c r="F90" s="81"/>
      <c r="G90" s="81"/>
      <c r="H90" s="81"/>
      <c r="I90" s="81"/>
      <c r="J90" s="81"/>
      <c r="K90" s="81"/>
      <c r="L90" s="81"/>
    </row>
    <row r="91" spans="4:12" ht="12.75">
      <c r="D91" s="81"/>
      <c r="E91" s="81"/>
      <c r="F91" s="81"/>
      <c r="G91" s="81"/>
      <c r="H91" s="81"/>
      <c r="I91" s="81"/>
      <c r="J91" s="81"/>
      <c r="K91" s="81"/>
      <c r="L91" s="81"/>
    </row>
    <row r="92" spans="4:12" ht="12.75">
      <c r="D92" s="81"/>
      <c r="E92" s="81"/>
      <c r="F92" s="81"/>
      <c r="G92" s="81"/>
      <c r="H92" s="81"/>
      <c r="I92" s="81"/>
      <c r="J92" s="81"/>
      <c r="K92" s="81"/>
      <c r="L92" s="81"/>
    </row>
    <row r="93" spans="4:12" ht="12.75">
      <c r="D93" s="81"/>
      <c r="E93" s="81"/>
      <c r="F93" s="81"/>
      <c r="G93" s="81"/>
      <c r="H93" s="81"/>
      <c r="I93" s="81"/>
      <c r="J93" s="81"/>
      <c r="K93" s="81"/>
      <c r="L93" s="81"/>
    </row>
    <row r="94" spans="4:12" ht="12.75">
      <c r="D94" s="81"/>
      <c r="E94" s="81"/>
      <c r="F94" s="81"/>
      <c r="G94" s="81"/>
      <c r="H94" s="81"/>
      <c r="I94" s="81"/>
      <c r="J94" s="81"/>
      <c r="K94" s="81"/>
      <c r="L94" s="81"/>
    </row>
    <row r="95" spans="4:12" ht="12.75">
      <c r="D95" s="81"/>
      <c r="E95" s="81"/>
      <c r="F95" s="81"/>
      <c r="G95" s="81"/>
      <c r="H95" s="81"/>
      <c r="I95" s="81"/>
      <c r="J95" s="81"/>
      <c r="K95" s="81"/>
      <c r="L95" s="81"/>
    </row>
    <row r="96" spans="4:12" ht="12.75">
      <c r="D96" s="81"/>
      <c r="E96" s="81"/>
      <c r="F96" s="81"/>
      <c r="G96" s="81"/>
      <c r="H96" s="81"/>
      <c r="I96" s="81"/>
      <c r="J96" s="81"/>
      <c r="K96" s="81"/>
      <c r="L96" s="81"/>
    </row>
    <row r="97" spans="4:12" ht="12.75">
      <c r="D97" s="81"/>
      <c r="E97" s="81"/>
      <c r="F97" s="81"/>
      <c r="G97" s="81"/>
      <c r="H97" s="81"/>
      <c r="I97" s="81"/>
      <c r="J97" s="81"/>
      <c r="K97" s="81"/>
      <c r="L97" s="81"/>
    </row>
    <row r="98" spans="4:12" ht="12.75">
      <c r="D98" s="81"/>
      <c r="E98" s="81"/>
      <c r="F98" s="81"/>
      <c r="G98" s="81"/>
      <c r="H98" s="81"/>
      <c r="I98" s="81"/>
      <c r="J98" s="81"/>
      <c r="K98" s="81"/>
      <c r="L98" s="81"/>
    </row>
    <row r="99" spans="4:12" ht="12.75">
      <c r="D99" s="81"/>
      <c r="E99" s="81"/>
      <c r="F99" s="81"/>
      <c r="G99" s="81"/>
      <c r="H99" s="81"/>
      <c r="I99" s="81"/>
      <c r="J99" s="81"/>
      <c r="K99" s="81"/>
      <c r="L99" s="81"/>
    </row>
    <row r="100" spans="4:12" ht="12.75">
      <c r="D100" s="81"/>
      <c r="E100" s="81"/>
      <c r="F100" s="81"/>
      <c r="G100" s="81"/>
      <c r="H100" s="81"/>
      <c r="I100" s="81"/>
      <c r="J100" s="81"/>
      <c r="K100" s="81"/>
      <c r="L100" s="81"/>
    </row>
    <row r="101" spans="4:12" ht="12.75">
      <c r="D101" s="81"/>
      <c r="E101" s="81"/>
      <c r="F101" s="81"/>
      <c r="G101" s="81"/>
      <c r="H101" s="81"/>
      <c r="I101" s="81"/>
      <c r="J101" s="81"/>
      <c r="K101" s="81"/>
      <c r="L101" s="81"/>
    </row>
    <row r="102" spans="4:12" ht="12.75">
      <c r="D102" s="81"/>
      <c r="E102" s="81"/>
      <c r="F102" s="81"/>
      <c r="G102" s="81"/>
      <c r="H102" s="81"/>
      <c r="I102" s="81"/>
      <c r="J102" s="81"/>
      <c r="K102" s="81"/>
      <c r="L102" s="81"/>
    </row>
    <row r="103" spans="4:12" ht="12.75">
      <c r="D103" s="81"/>
      <c r="E103" s="81"/>
      <c r="F103" s="81"/>
      <c r="G103" s="81"/>
      <c r="H103" s="81"/>
      <c r="I103" s="81"/>
      <c r="J103" s="81"/>
      <c r="K103" s="81"/>
      <c r="L103" s="81"/>
    </row>
    <row r="104" spans="4:12" ht="12.75">
      <c r="D104" s="81"/>
      <c r="E104" s="81"/>
      <c r="F104" s="81"/>
      <c r="G104" s="81"/>
      <c r="H104" s="81"/>
      <c r="I104" s="81"/>
      <c r="J104" s="81"/>
      <c r="K104" s="81"/>
      <c r="L104" s="81"/>
    </row>
    <row r="105" spans="4:12" ht="12.75">
      <c r="D105" s="81"/>
      <c r="E105" s="81"/>
      <c r="F105" s="81"/>
      <c r="G105" s="81"/>
      <c r="H105" s="81"/>
      <c r="I105" s="81"/>
      <c r="J105" s="81"/>
      <c r="K105" s="81"/>
      <c r="L105" s="81"/>
    </row>
    <row r="106" spans="4:12" ht="12.75">
      <c r="D106" s="81"/>
      <c r="E106" s="81"/>
      <c r="F106" s="81"/>
      <c r="G106" s="81"/>
      <c r="H106" s="81"/>
      <c r="I106" s="81"/>
      <c r="J106" s="81"/>
      <c r="K106" s="81"/>
      <c r="L106" s="81"/>
    </row>
    <row r="107" spans="4:12" ht="12.75">
      <c r="D107" s="81"/>
      <c r="E107" s="81"/>
      <c r="F107" s="81"/>
      <c r="G107" s="81"/>
      <c r="H107" s="81"/>
      <c r="I107" s="81"/>
      <c r="J107" s="81"/>
      <c r="K107" s="81"/>
      <c r="L107" s="81"/>
    </row>
    <row r="108" spans="4:12" ht="12.75">
      <c r="D108" s="81"/>
      <c r="E108" s="81"/>
      <c r="F108" s="81"/>
      <c r="G108" s="81"/>
      <c r="H108" s="81"/>
      <c r="I108" s="81"/>
      <c r="J108" s="81"/>
      <c r="K108" s="81"/>
      <c r="L108" s="81"/>
    </row>
    <row r="109" spans="4:12" ht="12.75">
      <c r="D109" s="81"/>
      <c r="E109" s="81"/>
      <c r="F109" s="81"/>
      <c r="G109" s="81"/>
      <c r="H109" s="81"/>
      <c r="I109" s="81"/>
      <c r="J109" s="81"/>
      <c r="K109" s="81"/>
      <c r="L109" s="81"/>
    </row>
    <row r="110" spans="4:12" ht="12.75">
      <c r="D110" s="81"/>
      <c r="E110" s="81"/>
      <c r="F110" s="81"/>
      <c r="G110" s="81"/>
      <c r="H110" s="81"/>
      <c r="I110" s="81"/>
      <c r="J110" s="81"/>
      <c r="K110" s="81"/>
      <c r="L110" s="81"/>
    </row>
    <row r="111" spans="4:12" ht="12.75">
      <c r="D111" s="81"/>
      <c r="E111" s="81"/>
      <c r="F111" s="81"/>
      <c r="G111" s="81"/>
      <c r="H111" s="81"/>
      <c r="I111" s="81"/>
      <c r="J111" s="81"/>
      <c r="K111" s="81"/>
      <c r="L111" s="81"/>
    </row>
    <row r="112" spans="4:12" ht="12.75">
      <c r="D112" s="81"/>
      <c r="E112" s="81"/>
      <c r="F112" s="81"/>
      <c r="G112" s="81"/>
      <c r="H112" s="81"/>
      <c r="I112" s="81"/>
      <c r="J112" s="81"/>
      <c r="K112" s="81"/>
      <c r="L112" s="81"/>
    </row>
    <row r="113" spans="4:12" ht="12.75">
      <c r="D113" s="81"/>
      <c r="E113" s="81"/>
      <c r="F113" s="81"/>
      <c r="G113" s="81"/>
      <c r="H113" s="81"/>
      <c r="I113" s="81"/>
      <c r="J113" s="81"/>
      <c r="K113" s="81"/>
      <c r="L113" s="81"/>
    </row>
    <row r="114" spans="4:12" ht="12.75">
      <c r="D114" s="81"/>
      <c r="E114" s="81"/>
      <c r="F114" s="81"/>
      <c r="G114" s="81"/>
      <c r="H114" s="81"/>
      <c r="I114" s="81"/>
      <c r="J114" s="81"/>
      <c r="K114" s="81"/>
      <c r="L114" s="81"/>
    </row>
    <row r="115" spans="4:12" ht="12.75">
      <c r="D115" s="81"/>
      <c r="E115" s="81"/>
      <c r="F115" s="81"/>
      <c r="G115" s="81"/>
      <c r="H115" s="81"/>
      <c r="I115" s="81"/>
      <c r="J115" s="81"/>
      <c r="K115" s="81"/>
      <c r="L115" s="81"/>
    </row>
    <row r="116" spans="4:12" ht="12.75">
      <c r="D116" s="81"/>
      <c r="E116" s="81"/>
      <c r="F116" s="81"/>
      <c r="G116" s="81"/>
      <c r="H116" s="81"/>
      <c r="I116" s="81"/>
      <c r="J116" s="81"/>
      <c r="K116" s="81"/>
      <c r="L116" s="81"/>
    </row>
    <row r="117" spans="4:12" ht="12.75">
      <c r="D117" s="81"/>
      <c r="E117" s="81"/>
      <c r="F117" s="81"/>
      <c r="G117" s="81"/>
      <c r="H117" s="81"/>
      <c r="I117" s="81"/>
      <c r="J117" s="81"/>
      <c r="K117" s="81"/>
      <c r="L117" s="81"/>
    </row>
    <row r="118" spans="4:12" ht="12.75">
      <c r="D118" s="81"/>
      <c r="E118" s="81"/>
      <c r="F118" s="81"/>
      <c r="G118" s="81"/>
      <c r="H118" s="81"/>
      <c r="I118" s="81"/>
      <c r="J118" s="81"/>
      <c r="K118" s="81"/>
      <c r="L118" s="81"/>
    </row>
    <row r="119" spans="4:12" ht="12.75">
      <c r="D119" s="81"/>
      <c r="E119" s="81"/>
      <c r="F119" s="81"/>
      <c r="G119" s="81"/>
      <c r="H119" s="81"/>
      <c r="I119" s="81"/>
      <c r="J119" s="81"/>
      <c r="K119" s="81"/>
      <c r="L119" s="81"/>
    </row>
    <row r="120" spans="4:12" ht="12.75">
      <c r="D120" s="81"/>
      <c r="E120" s="81"/>
      <c r="F120" s="81"/>
      <c r="G120" s="81"/>
      <c r="H120" s="81"/>
      <c r="I120" s="81"/>
      <c r="J120" s="81"/>
      <c r="K120" s="81"/>
      <c r="L120" s="81"/>
    </row>
    <row r="121" spans="4:12" ht="12.75">
      <c r="D121" s="81"/>
      <c r="E121" s="81"/>
      <c r="F121" s="81"/>
      <c r="G121" s="81"/>
      <c r="H121" s="81"/>
      <c r="I121" s="81"/>
      <c r="J121" s="81"/>
      <c r="K121" s="81"/>
      <c r="L121" s="81"/>
    </row>
    <row r="122" spans="4:12" ht="12.75">
      <c r="D122" s="81"/>
      <c r="E122" s="81"/>
      <c r="F122" s="81"/>
      <c r="G122" s="81"/>
      <c r="H122" s="81"/>
      <c r="I122" s="81"/>
      <c r="J122" s="81"/>
      <c r="K122" s="81"/>
      <c r="L122" s="81"/>
    </row>
    <row r="123" spans="4:12" ht="12.75">
      <c r="D123" s="81"/>
      <c r="E123" s="81"/>
      <c r="F123" s="81"/>
      <c r="G123" s="81"/>
      <c r="H123" s="81"/>
      <c r="I123" s="81"/>
      <c r="J123" s="81"/>
      <c r="K123" s="81"/>
      <c r="L123" s="81"/>
    </row>
    <row r="124" spans="4:12" ht="12.75">
      <c r="D124" s="81"/>
      <c r="E124" s="81"/>
      <c r="F124" s="81"/>
      <c r="G124" s="81"/>
      <c r="H124" s="81"/>
      <c r="I124" s="81"/>
      <c r="J124" s="81"/>
      <c r="K124" s="81"/>
      <c r="L124" s="81"/>
    </row>
    <row r="125" spans="4:12" ht="12.75">
      <c r="D125" s="81"/>
      <c r="E125" s="81"/>
      <c r="F125" s="81"/>
      <c r="G125" s="81"/>
      <c r="H125" s="81"/>
      <c r="I125" s="81"/>
      <c r="J125" s="81"/>
      <c r="K125" s="81"/>
      <c r="L125" s="81"/>
    </row>
    <row r="126" spans="4:12" ht="12.75">
      <c r="D126" s="81"/>
      <c r="E126" s="81"/>
      <c r="F126" s="81"/>
      <c r="G126" s="81"/>
      <c r="H126" s="81"/>
      <c r="I126" s="81"/>
      <c r="J126" s="81"/>
      <c r="K126" s="81"/>
      <c r="L126" s="81"/>
    </row>
    <row r="127" spans="4:12" ht="12.75">
      <c r="D127" s="81"/>
      <c r="E127" s="81"/>
      <c r="F127" s="81"/>
      <c r="G127" s="81"/>
      <c r="H127" s="81"/>
      <c r="I127" s="81"/>
      <c r="J127" s="81"/>
      <c r="K127" s="81"/>
      <c r="L127" s="81"/>
    </row>
    <row r="128" spans="4:12" ht="12.75">
      <c r="D128" s="81"/>
      <c r="E128" s="81"/>
      <c r="F128" s="81"/>
      <c r="G128" s="81"/>
      <c r="H128" s="81"/>
      <c r="I128" s="81"/>
      <c r="J128" s="81"/>
      <c r="K128" s="81"/>
      <c r="L128" s="81"/>
    </row>
    <row r="129" spans="4:12" ht="12.75">
      <c r="D129" s="81"/>
      <c r="E129" s="81"/>
      <c r="F129" s="81"/>
      <c r="G129" s="81"/>
      <c r="H129" s="81"/>
      <c r="I129" s="81"/>
      <c r="J129" s="81"/>
      <c r="K129" s="81"/>
      <c r="L129" s="81"/>
    </row>
    <row r="130" spans="4:12" ht="12.75">
      <c r="D130" s="81"/>
      <c r="E130" s="81"/>
      <c r="F130" s="81"/>
      <c r="G130" s="81"/>
      <c r="H130" s="81"/>
      <c r="I130" s="81"/>
      <c r="J130" s="81"/>
      <c r="K130" s="81"/>
      <c r="L130" s="81"/>
    </row>
    <row r="131" spans="4:12" ht="12.75">
      <c r="D131" s="81"/>
      <c r="E131" s="81"/>
      <c r="F131" s="81"/>
      <c r="G131" s="81"/>
      <c r="H131" s="81"/>
      <c r="I131" s="81"/>
      <c r="J131" s="81"/>
      <c r="K131" s="81"/>
      <c r="L131" s="81"/>
    </row>
    <row r="132" spans="4:12" ht="12.75">
      <c r="D132" s="81"/>
      <c r="E132" s="81"/>
      <c r="F132" s="81"/>
      <c r="G132" s="81"/>
      <c r="H132" s="81"/>
      <c r="I132" s="81"/>
      <c r="J132" s="81"/>
      <c r="K132" s="81"/>
      <c r="L132" s="81"/>
    </row>
    <row r="133" spans="4:12" ht="12.75">
      <c r="D133" s="81"/>
      <c r="E133" s="81"/>
      <c r="F133" s="81"/>
      <c r="G133" s="81"/>
      <c r="H133" s="81"/>
      <c r="I133" s="81"/>
      <c r="J133" s="81"/>
      <c r="K133" s="81"/>
      <c r="L133" s="81"/>
    </row>
    <row r="134" spans="4:12" ht="12.75">
      <c r="D134" s="81"/>
      <c r="E134" s="81"/>
      <c r="F134" s="81"/>
      <c r="G134" s="81"/>
      <c r="H134" s="81"/>
      <c r="I134" s="81"/>
      <c r="J134" s="81"/>
      <c r="K134" s="81"/>
      <c r="L134" s="81"/>
    </row>
    <row r="135" spans="4:12" ht="12.75">
      <c r="D135" s="81"/>
      <c r="E135" s="81"/>
      <c r="F135" s="81"/>
      <c r="G135" s="81"/>
      <c r="H135" s="81"/>
      <c r="I135" s="81"/>
      <c r="J135" s="81"/>
      <c r="K135" s="81"/>
      <c r="L135" s="81"/>
    </row>
    <row r="136" spans="4:12" ht="12.75">
      <c r="D136" s="81"/>
      <c r="E136" s="81"/>
      <c r="F136" s="81"/>
      <c r="G136" s="81"/>
      <c r="H136" s="81"/>
      <c r="I136" s="81"/>
      <c r="J136" s="81"/>
      <c r="K136" s="81"/>
      <c r="L136" s="81"/>
    </row>
    <row r="137" spans="4:12" ht="12.75">
      <c r="D137" s="81"/>
      <c r="E137" s="81"/>
      <c r="F137" s="81"/>
      <c r="G137" s="81"/>
      <c r="H137" s="81"/>
      <c r="I137" s="81"/>
      <c r="J137" s="81"/>
      <c r="K137" s="81"/>
      <c r="L137" s="81"/>
    </row>
    <row r="138" spans="4:12" ht="12.75">
      <c r="D138" s="81"/>
      <c r="E138" s="81"/>
      <c r="F138" s="81"/>
      <c r="G138" s="81"/>
      <c r="H138" s="81"/>
      <c r="I138" s="81"/>
      <c r="J138" s="81"/>
      <c r="K138" s="81"/>
      <c r="L138" s="81"/>
    </row>
    <row r="139" spans="4:12" ht="12.75">
      <c r="D139" s="81"/>
      <c r="E139" s="81"/>
      <c r="F139" s="81"/>
      <c r="G139" s="81"/>
      <c r="H139" s="81"/>
      <c r="I139" s="81"/>
      <c r="J139" s="81"/>
      <c r="K139" s="81"/>
      <c r="L139" s="81"/>
    </row>
    <row r="140" spans="4:12" ht="12.75">
      <c r="D140" s="81"/>
      <c r="E140" s="81"/>
      <c r="F140" s="81"/>
      <c r="G140" s="81"/>
      <c r="H140" s="81"/>
      <c r="I140" s="81"/>
      <c r="J140" s="81"/>
      <c r="K140" s="81"/>
      <c r="L140" s="81"/>
    </row>
    <row r="141" spans="4:12" ht="12.75">
      <c r="D141" s="81"/>
      <c r="E141" s="81"/>
      <c r="F141" s="81"/>
      <c r="G141" s="81"/>
      <c r="H141" s="81"/>
      <c r="I141" s="81"/>
      <c r="J141" s="81"/>
      <c r="K141" s="81"/>
      <c r="L141" s="81"/>
    </row>
    <row r="142" spans="4:12" ht="12.75">
      <c r="D142" s="81"/>
      <c r="E142" s="81"/>
      <c r="F142" s="81"/>
      <c r="G142" s="81"/>
      <c r="H142" s="81"/>
      <c r="I142" s="81"/>
      <c r="J142" s="81"/>
      <c r="K142" s="81"/>
      <c r="L142" s="81"/>
    </row>
    <row r="143" spans="4:12" ht="12.75">
      <c r="D143" s="81"/>
      <c r="E143" s="81"/>
      <c r="F143" s="81"/>
      <c r="G143" s="81"/>
      <c r="H143" s="81"/>
      <c r="I143" s="81"/>
      <c r="J143" s="81"/>
      <c r="K143" s="81"/>
      <c r="L143" s="81"/>
    </row>
    <row r="144" spans="4:12" ht="12.75">
      <c r="D144" s="81"/>
      <c r="E144" s="81"/>
      <c r="F144" s="81"/>
      <c r="G144" s="81"/>
      <c r="H144" s="81"/>
      <c r="I144" s="81"/>
      <c r="J144" s="81"/>
      <c r="K144" s="81"/>
      <c r="L144" s="81"/>
    </row>
    <row r="145" spans="4:12" ht="12.75">
      <c r="D145" s="81"/>
      <c r="E145" s="81"/>
      <c r="F145" s="81"/>
      <c r="G145" s="81"/>
      <c r="H145" s="81"/>
      <c r="I145" s="81"/>
      <c r="J145" s="81"/>
      <c r="K145" s="81"/>
      <c r="L145" s="81"/>
    </row>
    <row r="146" spans="4:12" ht="12.75">
      <c r="D146" s="81"/>
      <c r="E146" s="81"/>
      <c r="F146" s="81"/>
      <c r="G146" s="81"/>
      <c r="H146" s="81"/>
      <c r="I146" s="81"/>
      <c r="J146" s="81"/>
      <c r="K146" s="81"/>
      <c r="L146" s="81"/>
    </row>
    <row r="147" spans="4:12" ht="12.75">
      <c r="D147" s="81"/>
      <c r="E147" s="81"/>
      <c r="F147" s="81"/>
      <c r="G147" s="81"/>
      <c r="H147" s="81"/>
      <c r="I147" s="81"/>
      <c r="J147" s="81"/>
      <c r="K147" s="81"/>
      <c r="L147" s="81"/>
    </row>
    <row r="148" spans="4:12" ht="12.75">
      <c r="D148" s="81"/>
      <c r="E148" s="81"/>
      <c r="F148" s="81"/>
      <c r="G148" s="81"/>
      <c r="H148" s="81"/>
      <c r="I148" s="81"/>
      <c r="J148" s="81"/>
      <c r="K148" s="81"/>
      <c r="L148" s="81"/>
    </row>
    <row r="149" spans="4:12" ht="12.75">
      <c r="D149" s="81"/>
      <c r="E149" s="81"/>
      <c r="F149" s="81"/>
      <c r="G149" s="81"/>
      <c r="H149" s="81"/>
      <c r="I149" s="81"/>
      <c r="J149" s="81"/>
      <c r="K149" s="81"/>
      <c r="L149" s="81"/>
    </row>
    <row r="150" spans="4:12" ht="12.75">
      <c r="D150" s="81"/>
      <c r="E150" s="81"/>
      <c r="F150" s="81"/>
      <c r="G150" s="81"/>
      <c r="H150" s="81"/>
      <c r="I150" s="81"/>
      <c r="J150" s="81"/>
      <c r="K150" s="81"/>
      <c r="L150" s="81"/>
    </row>
    <row r="151" spans="4:12" ht="12.75">
      <c r="D151" s="81"/>
      <c r="E151" s="81"/>
      <c r="F151" s="81"/>
      <c r="G151" s="81"/>
      <c r="H151" s="81"/>
      <c r="I151" s="81"/>
      <c r="J151" s="81"/>
      <c r="K151" s="81"/>
      <c r="L151" s="81"/>
    </row>
    <row r="152" spans="4:12" ht="12.75">
      <c r="D152" s="81"/>
      <c r="E152" s="81"/>
      <c r="F152" s="81"/>
      <c r="G152" s="81"/>
      <c r="H152" s="81"/>
      <c r="I152" s="81"/>
      <c r="J152" s="81"/>
      <c r="K152" s="81"/>
      <c r="L152" s="81"/>
    </row>
    <row r="153" spans="4:12" ht="12.75">
      <c r="D153" s="81"/>
      <c r="E153" s="81"/>
      <c r="F153" s="81"/>
      <c r="G153" s="81"/>
      <c r="H153" s="81"/>
      <c r="I153" s="81"/>
      <c r="J153" s="81"/>
      <c r="K153" s="81"/>
      <c r="L153" s="81"/>
    </row>
    <row r="154" spans="4:12" ht="12.75">
      <c r="D154" s="81"/>
      <c r="E154" s="81"/>
      <c r="F154" s="81"/>
      <c r="G154" s="81"/>
      <c r="H154" s="81"/>
      <c r="I154" s="81"/>
      <c r="J154" s="81"/>
      <c r="K154" s="81"/>
      <c r="L154" s="81"/>
    </row>
    <row r="155" spans="4:12" ht="12.75">
      <c r="D155" s="81"/>
      <c r="E155" s="81"/>
      <c r="F155" s="81"/>
      <c r="G155" s="81"/>
      <c r="H155" s="81"/>
      <c r="I155" s="81"/>
      <c r="J155" s="81"/>
      <c r="K155" s="81"/>
      <c r="L155" s="81"/>
    </row>
    <row r="156" spans="4:12" ht="12.75">
      <c r="D156" s="81"/>
      <c r="E156" s="81"/>
      <c r="F156" s="81"/>
      <c r="G156" s="81"/>
      <c r="H156" s="81"/>
      <c r="I156" s="81"/>
      <c r="J156" s="81"/>
      <c r="K156" s="81"/>
      <c r="L156" s="81"/>
    </row>
    <row r="157" spans="4:12" ht="12.75">
      <c r="D157" s="81"/>
      <c r="E157" s="81"/>
      <c r="F157" s="81"/>
      <c r="G157" s="81"/>
      <c r="H157" s="81"/>
      <c r="I157" s="81"/>
      <c r="J157" s="81"/>
      <c r="K157" s="81"/>
      <c r="L157" s="81"/>
    </row>
    <row r="158" spans="4:12" ht="12.75">
      <c r="D158" s="81"/>
      <c r="E158" s="81"/>
      <c r="F158" s="81"/>
      <c r="G158" s="81"/>
      <c r="H158" s="81"/>
      <c r="I158" s="81"/>
      <c r="J158" s="81"/>
      <c r="K158" s="81"/>
      <c r="L158" s="81"/>
    </row>
    <row r="159" spans="4:12" ht="12.75">
      <c r="D159" s="81"/>
      <c r="E159" s="81"/>
      <c r="F159" s="81"/>
      <c r="G159" s="81"/>
      <c r="H159" s="81"/>
      <c r="I159" s="81"/>
      <c r="J159" s="81"/>
      <c r="K159" s="81"/>
      <c r="L159" s="81"/>
    </row>
    <row r="160" spans="4:12" ht="12.75">
      <c r="D160" s="81"/>
      <c r="E160" s="81"/>
      <c r="F160" s="81"/>
      <c r="G160" s="81"/>
      <c r="H160" s="81"/>
      <c r="I160" s="81"/>
      <c r="J160" s="81"/>
      <c r="K160" s="81"/>
      <c r="L160" s="81"/>
    </row>
    <row r="161" spans="4:12" ht="12.75">
      <c r="D161" s="81"/>
      <c r="E161" s="81"/>
      <c r="F161" s="81"/>
      <c r="G161" s="81"/>
      <c r="H161" s="81"/>
      <c r="I161" s="81"/>
      <c r="J161" s="81"/>
      <c r="K161" s="81"/>
      <c r="L161" s="81"/>
    </row>
    <row r="162" spans="4:12" ht="12.75">
      <c r="D162" s="81"/>
      <c r="E162" s="81"/>
      <c r="F162" s="81"/>
      <c r="G162" s="81"/>
      <c r="H162" s="81"/>
      <c r="I162" s="81"/>
      <c r="J162" s="81"/>
      <c r="K162" s="81"/>
      <c r="L162" s="81"/>
    </row>
    <row r="163" spans="4:12" ht="12.75">
      <c r="D163" s="81"/>
      <c r="E163" s="81"/>
      <c r="F163" s="81"/>
      <c r="G163" s="81"/>
      <c r="H163" s="81"/>
      <c r="I163" s="81"/>
      <c r="J163" s="81"/>
      <c r="K163" s="81"/>
      <c r="L163" s="81"/>
    </row>
    <row r="164" spans="4:12" ht="12.75">
      <c r="D164" s="81"/>
      <c r="E164" s="81"/>
      <c r="F164" s="81"/>
      <c r="G164" s="81"/>
      <c r="H164" s="81"/>
      <c r="I164" s="81"/>
      <c r="J164" s="81"/>
      <c r="K164" s="81"/>
      <c r="L164" s="81"/>
    </row>
    <row r="165" spans="4:12" ht="12.75">
      <c r="D165" s="81"/>
      <c r="E165" s="81"/>
      <c r="F165" s="81"/>
      <c r="G165" s="81"/>
      <c r="H165" s="81"/>
      <c r="I165" s="81"/>
      <c r="J165" s="81"/>
      <c r="K165" s="81"/>
      <c r="L165" s="81"/>
    </row>
    <row r="166" spans="4:12" ht="12.75">
      <c r="D166" s="81"/>
      <c r="E166" s="81"/>
      <c r="F166" s="81"/>
      <c r="G166" s="81"/>
      <c r="H166" s="81"/>
      <c r="I166" s="81"/>
      <c r="J166" s="81"/>
      <c r="K166" s="81"/>
      <c r="L166" s="81"/>
    </row>
    <row r="167" spans="4:12" ht="12.75">
      <c r="D167" s="81"/>
      <c r="E167" s="81"/>
      <c r="F167" s="81"/>
      <c r="G167" s="81"/>
      <c r="H167" s="81"/>
      <c r="I167" s="81"/>
      <c r="J167" s="81"/>
      <c r="K167" s="81"/>
      <c r="L167" s="81"/>
    </row>
    <row r="168" spans="4:12" ht="12.75">
      <c r="D168" s="81"/>
      <c r="E168" s="81"/>
      <c r="F168" s="81"/>
      <c r="G168" s="81"/>
      <c r="H168" s="81"/>
      <c r="I168" s="81"/>
      <c r="J168" s="81"/>
      <c r="K168" s="81"/>
      <c r="L168" s="81"/>
    </row>
    <row r="169" spans="4:12" ht="12.75">
      <c r="D169" s="81"/>
      <c r="E169" s="81"/>
      <c r="F169" s="81"/>
      <c r="G169" s="81"/>
      <c r="H169" s="81"/>
      <c r="I169" s="81"/>
      <c r="J169" s="81"/>
      <c r="K169" s="81"/>
      <c r="L169" s="81"/>
    </row>
    <row r="170" spans="4:12" ht="12.75">
      <c r="D170" s="81"/>
      <c r="E170" s="81"/>
      <c r="F170" s="81"/>
      <c r="G170" s="81"/>
      <c r="H170" s="81"/>
      <c r="I170" s="81"/>
      <c r="J170" s="81"/>
      <c r="K170" s="81"/>
      <c r="L170" s="81"/>
    </row>
    <row r="171" spans="4:12" ht="12.75">
      <c r="D171" s="81"/>
      <c r="E171" s="81"/>
      <c r="F171" s="81"/>
      <c r="G171" s="81"/>
      <c r="H171" s="81"/>
      <c r="I171" s="81"/>
      <c r="J171" s="81"/>
      <c r="K171" s="81"/>
      <c r="L171" s="81"/>
    </row>
    <row r="172" spans="4:12" ht="12.75">
      <c r="D172" s="81"/>
      <c r="E172" s="81"/>
      <c r="F172" s="81"/>
      <c r="G172" s="81"/>
      <c r="H172" s="81"/>
      <c r="I172" s="81"/>
      <c r="J172" s="81"/>
      <c r="K172" s="81"/>
      <c r="L172" s="81"/>
    </row>
    <row r="173" spans="4:12" ht="12.75">
      <c r="D173" s="81"/>
      <c r="E173" s="81"/>
      <c r="F173" s="81"/>
      <c r="G173" s="81"/>
      <c r="H173" s="81"/>
      <c r="I173" s="81"/>
      <c r="J173" s="81"/>
      <c r="K173" s="81"/>
      <c r="L173" s="81"/>
    </row>
    <row r="174" spans="4:12" ht="12.75">
      <c r="D174" s="81"/>
      <c r="E174" s="81"/>
      <c r="F174" s="81"/>
      <c r="G174" s="81"/>
      <c r="H174" s="81"/>
      <c r="I174" s="81"/>
      <c r="J174" s="81"/>
      <c r="K174" s="81"/>
      <c r="L174" s="81"/>
    </row>
    <row r="175" spans="4:12" ht="12.75">
      <c r="D175" s="81"/>
      <c r="E175" s="81"/>
      <c r="F175" s="81"/>
      <c r="G175" s="81"/>
      <c r="H175" s="81"/>
      <c r="I175" s="81"/>
      <c r="J175" s="81"/>
      <c r="K175" s="81"/>
      <c r="L175" s="81"/>
    </row>
    <row r="176" spans="4:12" ht="12.75">
      <c r="D176" s="81"/>
      <c r="E176" s="81"/>
      <c r="F176" s="81"/>
      <c r="G176" s="81"/>
      <c r="H176" s="81"/>
      <c r="I176" s="81"/>
      <c r="J176" s="81"/>
      <c r="K176" s="81"/>
      <c r="L176" s="81"/>
    </row>
    <row r="177" spans="4:12" ht="12.75">
      <c r="D177" s="81"/>
      <c r="E177" s="81"/>
      <c r="F177" s="81"/>
      <c r="G177" s="81"/>
      <c r="H177" s="81"/>
      <c r="I177" s="81"/>
      <c r="J177" s="81"/>
      <c r="K177" s="81"/>
      <c r="L177" s="81"/>
    </row>
    <row r="178" spans="4:12" ht="12.75">
      <c r="D178" s="81"/>
      <c r="E178" s="81"/>
      <c r="F178" s="81"/>
      <c r="G178" s="81"/>
      <c r="H178" s="81"/>
      <c r="I178" s="81"/>
      <c r="J178" s="81"/>
      <c r="K178" s="81"/>
      <c r="L178" s="81"/>
    </row>
    <row r="179" spans="4:12" ht="12.75">
      <c r="D179" s="81"/>
      <c r="E179" s="81"/>
      <c r="F179" s="81"/>
      <c r="G179" s="81"/>
      <c r="H179" s="81"/>
      <c r="I179" s="81"/>
      <c r="J179" s="81"/>
      <c r="K179" s="81"/>
      <c r="L179" s="81"/>
    </row>
    <row r="180" spans="4:12" ht="12.75">
      <c r="D180" s="81"/>
      <c r="E180" s="81"/>
      <c r="F180" s="81"/>
      <c r="G180" s="81"/>
      <c r="H180" s="81"/>
      <c r="I180" s="81"/>
      <c r="J180" s="81"/>
      <c r="K180" s="81"/>
      <c r="L180" s="81"/>
    </row>
    <row r="181" spans="4:12" ht="12.75">
      <c r="D181" s="81"/>
      <c r="E181" s="81"/>
      <c r="F181" s="81"/>
      <c r="G181" s="81"/>
      <c r="H181" s="81"/>
      <c r="I181" s="81"/>
      <c r="J181" s="81"/>
      <c r="K181" s="81"/>
      <c r="L181" s="81"/>
    </row>
    <row r="182" spans="4:12" ht="12.75">
      <c r="D182" s="81"/>
      <c r="E182" s="81"/>
      <c r="F182" s="81"/>
      <c r="G182" s="81"/>
      <c r="H182" s="81"/>
      <c r="I182" s="81"/>
      <c r="J182" s="81"/>
      <c r="K182" s="81"/>
      <c r="L182" s="81"/>
    </row>
    <row r="183" spans="4:12" ht="12.75">
      <c r="D183" s="81"/>
      <c r="E183" s="81"/>
      <c r="F183" s="81"/>
      <c r="G183" s="81"/>
      <c r="H183" s="81"/>
      <c r="I183" s="81"/>
      <c r="J183" s="81"/>
      <c r="K183" s="81"/>
      <c r="L183" s="81"/>
    </row>
    <row r="184" spans="4:12" ht="12.75">
      <c r="D184" s="81"/>
      <c r="E184" s="81"/>
      <c r="F184" s="81"/>
      <c r="G184" s="81"/>
      <c r="H184" s="81"/>
      <c r="I184" s="81"/>
      <c r="J184" s="81"/>
      <c r="K184" s="81"/>
      <c r="L184" s="81"/>
    </row>
    <row r="185" spans="4:12" ht="12.75">
      <c r="D185" s="81"/>
      <c r="E185" s="81"/>
      <c r="F185" s="81"/>
      <c r="G185" s="81"/>
      <c r="H185" s="81"/>
      <c r="I185" s="81"/>
      <c r="J185" s="81"/>
      <c r="K185" s="81"/>
      <c r="L185" s="81"/>
    </row>
    <row r="186" spans="4:12" ht="12.75">
      <c r="D186" s="81"/>
      <c r="E186" s="81"/>
      <c r="F186" s="81"/>
      <c r="G186" s="81"/>
      <c r="H186" s="81"/>
      <c r="I186" s="81"/>
      <c r="J186" s="81"/>
      <c r="K186" s="81"/>
      <c r="L186" s="81"/>
    </row>
    <row r="187" spans="4:12" ht="12.75">
      <c r="D187" s="81"/>
      <c r="E187" s="81"/>
      <c r="F187" s="81"/>
      <c r="G187" s="81"/>
      <c r="H187" s="81"/>
      <c r="I187" s="81"/>
      <c r="J187" s="81"/>
      <c r="K187" s="81"/>
      <c r="L187" s="81"/>
    </row>
    <row r="188" spans="4:12" ht="12.75">
      <c r="D188" s="81"/>
      <c r="E188" s="81"/>
      <c r="F188" s="81"/>
      <c r="G188" s="81"/>
      <c r="H188" s="81"/>
      <c r="I188" s="81"/>
      <c r="J188" s="81"/>
      <c r="K188" s="81"/>
      <c r="L188" s="81"/>
    </row>
    <row r="189" spans="4:12" ht="12.75">
      <c r="D189" s="81"/>
      <c r="E189" s="81"/>
      <c r="F189" s="81"/>
      <c r="G189" s="81"/>
      <c r="H189" s="81"/>
      <c r="I189" s="81"/>
      <c r="J189" s="81"/>
      <c r="K189" s="81"/>
      <c r="L189" s="81"/>
    </row>
    <row r="190" spans="4:12" ht="12.75">
      <c r="D190" s="81"/>
      <c r="E190" s="81"/>
      <c r="F190" s="81"/>
      <c r="G190" s="81"/>
      <c r="H190" s="81"/>
      <c r="I190" s="81"/>
      <c r="J190" s="81"/>
      <c r="K190" s="81"/>
      <c r="L190" s="81"/>
    </row>
    <row r="191" spans="4:12" ht="12.75">
      <c r="D191" s="81"/>
      <c r="E191" s="81"/>
      <c r="F191" s="81"/>
      <c r="G191" s="81"/>
      <c r="H191" s="81"/>
      <c r="I191" s="81"/>
      <c r="J191" s="81"/>
      <c r="K191" s="81"/>
      <c r="L191" s="81"/>
    </row>
    <row r="192" spans="4:12" ht="12.75">
      <c r="D192" s="81"/>
      <c r="E192" s="81"/>
      <c r="F192" s="81"/>
      <c r="G192" s="81"/>
      <c r="H192" s="81"/>
      <c r="I192" s="81"/>
      <c r="J192" s="81"/>
      <c r="K192" s="81"/>
      <c r="L192" s="81"/>
    </row>
    <row r="193" spans="4:12" ht="12.75">
      <c r="D193" s="81"/>
      <c r="E193" s="81"/>
      <c r="F193" s="81"/>
      <c r="G193" s="81"/>
      <c r="H193" s="81"/>
      <c r="I193" s="81"/>
      <c r="J193" s="81"/>
      <c r="K193" s="81"/>
      <c r="L193" s="81"/>
    </row>
    <row r="194" spans="4:12" ht="12.75">
      <c r="D194" s="81"/>
      <c r="E194" s="81"/>
      <c r="F194" s="81"/>
      <c r="G194" s="81"/>
      <c r="H194" s="81"/>
      <c r="I194" s="81"/>
      <c r="J194" s="81"/>
      <c r="K194" s="81"/>
      <c r="L194" s="81"/>
    </row>
    <row r="195" spans="4:12" ht="12.75">
      <c r="D195" s="81"/>
      <c r="E195" s="81"/>
      <c r="F195" s="81"/>
      <c r="G195" s="81"/>
      <c r="H195" s="81"/>
      <c r="I195" s="81"/>
      <c r="J195" s="81"/>
      <c r="K195" s="81"/>
      <c r="L195" s="81"/>
    </row>
    <row r="196" spans="4:12" ht="12.75">
      <c r="D196" s="81"/>
      <c r="E196" s="81"/>
      <c r="F196" s="81"/>
      <c r="G196" s="81"/>
      <c r="H196" s="81"/>
      <c r="I196" s="81"/>
      <c r="J196" s="81"/>
      <c r="K196" s="81"/>
      <c r="L196" s="81"/>
    </row>
    <row r="197" spans="4:12" ht="12.75">
      <c r="D197" s="81"/>
      <c r="E197" s="81"/>
      <c r="F197" s="81"/>
      <c r="G197" s="81"/>
      <c r="H197" s="81"/>
      <c r="I197" s="81"/>
      <c r="J197" s="81"/>
      <c r="K197" s="81"/>
      <c r="L197" s="81"/>
    </row>
    <row r="198" spans="4:12" ht="12.75">
      <c r="D198" s="81"/>
      <c r="E198" s="81"/>
      <c r="F198" s="81"/>
      <c r="G198" s="81"/>
      <c r="H198" s="81"/>
      <c r="I198" s="81"/>
      <c r="J198" s="81"/>
      <c r="K198" s="81"/>
      <c r="L198" s="81"/>
    </row>
    <row r="199" spans="4:12" ht="12.75">
      <c r="D199" s="81"/>
      <c r="E199" s="81"/>
      <c r="F199" s="81"/>
      <c r="G199" s="81"/>
      <c r="H199" s="81"/>
      <c r="I199" s="81"/>
      <c r="J199" s="81"/>
      <c r="K199" s="81"/>
      <c r="L199" s="81"/>
    </row>
    <row r="200" spans="4:12" ht="12.75">
      <c r="D200" s="81"/>
      <c r="E200" s="81"/>
      <c r="F200" s="81"/>
      <c r="G200" s="81"/>
      <c r="H200" s="81"/>
      <c r="I200" s="81"/>
      <c r="J200" s="81"/>
      <c r="K200" s="81"/>
      <c r="L200" s="81"/>
    </row>
    <row r="201" spans="4:12" ht="12.75">
      <c r="D201" s="81"/>
      <c r="E201" s="81"/>
      <c r="F201" s="81"/>
      <c r="G201" s="81"/>
      <c r="H201" s="81"/>
      <c r="I201" s="81"/>
      <c r="J201" s="81"/>
      <c r="K201" s="81"/>
      <c r="L201" s="81"/>
    </row>
    <row r="202" spans="4:12" ht="12.75">
      <c r="D202" s="81"/>
      <c r="E202" s="81"/>
      <c r="F202" s="81"/>
      <c r="G202" s="81"/>
      <c r="H202" s="81"/>
      <c r="I202" s="81"/>
      <c r="J202" s="81"/>
      <c r="K202" s="81"/>
      <c r="L202" s="81"/>
    </row>
    <row r="203" spans="4:12" ht="12.75">
      <c r="D203" s="81"/>
      <c r="E203" s="81"/>
      <c r="F203" s="81"/>
      <c r="G203" s="81"/>
      <c r="H203" s="81"/>
      <c r="I203" s="81"/>
      <c r="J203" s="81"/>
      <c r="K203" s="81"/>
      <c r="L203" s="81"/>
    </row>
    <row r="204" spans="4:12" ht="12.75">
      <c r="D204" s="81"/>
      <c r="E204" s="81"/>
      <c r="F204" s="81"/>
      <c r="G204" s="81"/>
      <c r="H204" s="81"/>
      <c r="I204" s="81"/>
      <c r="J204" s="81"/>
      <c r="K204" s="81"/>
      <c r="L204" s="81"/>
    </row>
    <row r="205" spans="4:12" ht="12.75">
      <c r="D205" s="81"/>
      <c r="E205" s="81"/>
      <c r="F205" s="81"/>
      <c r="G205" s="81"/>
      <c r="H205" s="81"/>
      <c r="I205" s="81"/>
      <c r="J205" s="81"/>
      <c r="K205" s="81"/>
      <c r="L205" s="81"/>
    </row>
    <row r="206" spans="4:12" ht="12.75">
      <c r="D206" s="81"/>
      <c r="E206" s="81"/>
      <c r="F206" s="81"/>
      <c r="G206" s="81"/>
      <c r="H206" s="81"/>
      <c r="I206" s="81"/>
      <c r="J206" s="81"/>
      <c r="K206" s="81"/>
      <c r="L206" s="81"/>
    </row>
    <row r="207" spans="4:12" ht="12.75">
      <c r="D207" s="81"/>
      <c r="E207" s="81"/>
      <c r="F207" s="81"/>
      <c r="G207" s="81"/>
      <c r="H207" s="81"/>
      <c r="I207" s="81"/>
      <c r="J207" s="81"/>
      <c r="K207" s="81"/>
      <c r="L207" s="81"/>
    </row>
    <row r="208" spans="4:12" ht="12.75">
      <c r="D208" s="81"/>
      <c r="E208" s="81"/>
      <c r="F208" s="81"/>
      <c r="G208" s="81"/>
      <c r="H208" s="81"/>
      <c r="I208" s="81"/>
      <c r="J208" s="81"/>
      <c r="K208" s="81"/>
      <c r="L208" s="81"/>
    </row>
    <row r="209" spans="4:12" ht="12.75">
      <c r="D209" s="81"/>
      <c r="E209" s="81"/>
      <c r="F209" s="81"/>
      <c r="G209" s="81"/>
      <c r="H209" s="81"/>
      <c r="I209" s="81"/>
      <c r="J209" s="81"/>
      <c r="K209" s="81"/>
      <c r="L209" s="81"/>
    </row>
    <row r="210" spans="4:12" ht="12.75">
      <c r="D210" s="81"/>
      <c r="E210" s="81"/>
      <c r="F210" s="81"/>
      <c r="G210" s="81"/>
      <c r="H210" s="81"/>
      <c r="I210" s="81"/>
      <c r="J210" s="81"/>
      <c r="K210" s="81"/>
      <c r="L210" s="81"/>
    </row>
    <row r="211" spans="4:12" ht="12.75">
      <c r="D211" s="81"/>
      <c r="E211" s="81"/>
      <c r="F211" s="81"/>
      <c r="G211" s="81"/>
      <c r="H211" s="81"/>
      <c r="I211" s="81"/>
      <c r="J211" s="81"/>
      <c r="K211" s="81"/>
      <c r="L211" s="81"/>
    </row>
    <row r="212" spans="4:12" ht="12.75">
      <c r="D212" s="81"/>
      <c r="E212" s="81"/>
      <c r="F212" s="81"/>
      <c r="G212" s="81"/>
      <c r="H212" s="81"/>
      <c r="I212" s="81"/>
      <c r="J212" s="81"/>
      <c r="K212" s="81"/>
      <c r="L212" s="81"/>
    </row>
    <row r="213" spans="4:12" ht="12.75">
      <c r="D213" s="81"/>
      <c r="E213" s="81"/>
      <c r="F213" s="81"/>
      <c r="G213" s="81"/>
      <c r="H213" s="81"/>
      <c r="I213" s="81"/>
      <c r="J213" s="81"/>
      <c r="K213" s="81"/>
      <c r="L213" s="81"/>
    </row>
    <row r="214" spans="4:12" ht="12.75">
      <c r="D214" s="81"/>
      <c r="E214" s="81"/>
      <c r="F214" s="81"/>
      <c r="G214" s="81"/>
      <c r="H214" s="81"/>
      <c r="I214" s="81"/>
      <c r="J214" s="81"/>
      <c r="K214" s="81"/>
      <c r="L214" s="81"/>
    </row>
    <row r="215" spans="4:12" ht="12.75">
      <c r="D215" s="81"/>
      <c r="E215" s="81"/>
      <c r="F215" s="81"/>
      <c r="G215" s="81"/>
      <c r="H215" s="81"/>
      <c r="I215" s="81"/>
      <c r="J215" s="81"/>
      <c r="K215" s="81"/>
      <c r="L215" s="81"/>
    </row>
    <row r="216" spans="4:12" ht="12.75">
      <c r="D216" s="81"/>
      <c r="E216" s="81"/>
      <c r="F216" s="81"/>
      <c r="G216" s="81"/>
      <c r="H216" s="81"/>
      <c r="I216" s="81"/>
      <c r="J216" s="81"/>
      <c r="K216" s="81"/>
      <c r="L216" s="81"/>
    </row>
    <row r="217" spans="4:12" ht="12.75">
      <c r="D217" s="81"/>
      <c r="E217" s="81"/>
      <c r="F217" s="81"/>
      <c r="G217" s="81"/>
      <c r="H217" s="81"/>
      <c r="I217" s="81"/>
      <c r="J217" s="81"/>
      <c r="K217" s="81"/>
      <c r="L217" s="81"/>
    </row>
    <row r="218" spans="4:12" ht="12.75">
      <c r="D218" s="81"/>
      <c r="E218" s="81"/>
      <c r="F218" s="81"/>
      <c r="G218" s="81"/>
      <c r="H218" s="81"/>
      <c r="I218" s="81"/>
      <c r="J218" s="81"/>
      <c r="K218" s="81"/>
      <c r="L218" s="81"/>
    </row>
    <row r="219" spans="4:12" ht="12.75">
      <c r="D219" s="81"/>
      <c r="E219" s="81"/>
      <c r="F219" s="81"/>
      <c r="G219" s="81"/>
      <c r="H219" s="81"/>
      <c r="I219" s="81"/>
      <c r="J219" s="81"/>
      <c r="K219" s="81"/>
      <c r="L219" s="81"/>
    </row>
    <row r="220" spans="4:12" ht="12.75">
      <c r="D220" s="81"/>
      <c r="E220" s="81"/>
      <c r="F220" s="81"/>
      <c r="G220" s="81"/>
      <c r="H220" s="81"/>
      <c r="I220" s="81"/>
      <c r="J220" s="81"/>
      <c r="K220" s="81"/>
      <c r="L220" s="81"/>
    </row>
    <row r="221" spans="4:12" ht="12.75">
      <c r="D221" s="81"/>
      <c r="E221" s="81"/>
      <c r="F221" s="81"/>
      <c r="G221" s="81"/>
      <c r="H221" s="81"/>
      <c r="I221" s="81"/>
      <c r="J221" s="81"/>
      <c r="K221" s="81"/>
      <c r="L221" s="81"/>
    </row>
    <row r="222" spans="4:12" ht="12.75">
      <c r="D222" s="81"/>
      <c r="E222" s="81"/>
      <c r="F222" s="81"/>
      <c r="G222" s="81"/>
      <c r="H222" s="81"/>
      <c r="I222" s="81"/>
      <c r="J222" s="81"/>
      <c r="K222" s="81"/>
      <c r="L222" s="81"/>
    </row>
    <row r="223" spans="4:12" ht="12.75">
      <c r="D223" s="81"/>
      <c r="E223" s="81"/>
      <c r="F223" s="81"/>
      <c r="G223" s="81"/>
      <c r="H223" s="81"/>
      <c r="I223" s="81"/>
      <c r="J223" s="81"/>
      <c r="K223" s="81"/>
      <c r="L223" s="81"/>
    </row>
    <row r="224" spans="4:12" ht="12.75">
      <c r="D224" s="81"/>
      <c r="E224" s="81"/>
      <c r="F224" s="81"/>
      <c r="G224" s="81"/>
      <c r="H224" s="81"/>
      <c r="I224" s="81"/>
      <c r="J224" s="81"/>
      <c r="K224" s="81"/>
      <c r="L224" s="81"/>
    </row>
    <row r="225" spans="4:12" ht="12.75">
      <c r="D225" s="81"/>
      <c r="E225" s="81"/>
      <c r="F225" s="81"/>
      <c r="G225" s="81"/>
      <c r="H225" s="81"/>
      <c r="I225" s="81"/>
      <c r="J225" s="81"/>
      <c r="K225" s="81"/>
      <c r="L225" s="81"/>
    </row>
    <row r="226" spans="4:12" ht="12.75">
      <c r="D226" s="81"/>
      <c r="E226" s="81"/>
      <c r="F226" s="81"/>
      <c r="G226" s="81"/>
      <c r="H226" s="81"/>
      <c r="I226" s="81"/>
      <c r="J226" s="81"/>
      <c r="K226" s="81"/>
      <c r="L226" s="81"/>
    </row>
    <row r="227" spans="4:12" ht="12.75">
      <c r="D227" s="81"/>
      <c r="E227" s="81"/>
      <c r="F227" s="81"/>
      <c r="G227" s="81"/>
      <c r="H227" s="81"/>
      <c r="I227" s="81"/>
      <c r="J227" s="81"/>
      <c r="K227" s="81"/>
      <c r="L227" s="81"/>
    </row>
    <row r="228" spans="4:12" ht="12.75">
      <c r="D228" s="81"/>
      <c r="E228" s="81"/>
      <c r="F228" s="81"/>
      <c r="G228" s="81"/>
      <c r="H228" s="81"/>
      <c r="I228" s="81"/>
      <c r="J228" s="81"/>
      <c r="K228" s="81"/>
      <c r="L228" s="81"/>
    </row>
    <row r="229" spans="4:12" ht="12.75">
      <c r="D229" s="81"/>
      <c r="E229" s="81"/>
      <c r="F229" s="81"/>
      <c r="G229" s="81"/>
      <c r="H229" s="81"/>
      <c r="I229" s="81"/>
      <c r="J229" s="81"/>
      <c r="K229" s="81"/>
      <c r="L229" s="81"/>
    </row>
  </sheetData>
  <mergeCells count="15">
    <mergeCell ref="A1:M1"/>
    <mergeCell ref="D9:F9"/>
    <mergeCell ref="G9:I9"/>
    <mergeCell ref="J9:L9"/>
    <mergeCell ref="A3:E3"/>
    <mergeCell ref="A4:E5"/>
    <mergeCell ref="D10:F10"/>
    <mergeCell ref="G10:I10"/>
    <mergeCell ref="J10:L10"/>
    <mergeCell ref="D7:F7"/>
    <mergeCell ref="G7:I7"/>
    <mergeCell ref="J7:L7"/>
    <mergeCell ref="D8:F8"/>
    <mergeCell ref="G8:I8"/>
    <mergeCell ref="J8:L8"/>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headerFooter alignWithMargins="0">
    <oddHeader>&amp;LStadtpark Norderstedt GmbH
Wirtschaftsplan&amp;C- &amp;P+9 -&amp;R&amp;D</oddHeader>
  </headerFooter>
</worksheet>
</file>

<file path=xl/worksheets/sheet11.xml><?xml version="1.0" encoding="utf-8"?>
<worksheet xmlns="http://schemas.openxmlformats.org/spreadsheetml/2006/main" xmlns:r="http://schemas.openxmlformats.org/officeDocument/2006/relationships">
  <dimension ref="A1:M229"/>
  <sheetViews>
    <sheetView workbookViewId="0" topLeftCell="A1">
      <selection activeCell="A4" sqref="A4:E5"/>
    </sheetView>
  </sheetViews>
  <sheetFormatPr defaultColWidth="11.421875" defaultRowHeight="12.75"/>
  <cols>
    <col min="1" max="1" width="3.8515625" style="0" customWidth="1"/>
    <col min="2" max="2" width="3.8515625" style="46" customWidth="1"/>
    <col min="3" max="3" width="30.8515625" style="46" customWidth="1"/>
    <col min="4" max="6" width="7.57421875" style="46" customWidth="1"/>
    <col min="7" max="12" width="7.57421875" style="46" hidden="1" customWidth="1"/>
    <col min="13" max="13" width="21.28125" style="46" customWidth="1"/>
  </cols>
  <sheetData>
    <row r="1" spans="1:13" ht="13.5">
      <c r="A1" s="122" t="s">
        <v>99</v>
      </c>
      <c r="B1" s="123"/>
      <c r="C1" s="123"/>
      <c r="D1" s="123"/>
      <c r="E1" s="123"/>
      <c r="F1" s="123"/>
      <c r="G1" s="123"/>
      <c r="H1" s="123"/>
      <c r="I1" s="123"/>
      <c r="J1" s="123"/>
      <c r="K1" s="123"/>
      <c r="L1" s="123"/>
      <c r="M1" s="123"/>
    </row>
    <row r="2" ht="13.5" thickBot="1">
      <c r="F2" s="50"/>
    </row>
    <row r="3" spans="1:13" s="11" customFormat="1" ht="12.75">
      <c r="A3" s="124" t="s">
        <v>2</v>
      </c>
      <c r="B3" s="125"/>
      <c r="C3" s="125"/>
      <c r="D3" s="125"/>
      <c r="E3" s="126"/>
      <c r="H3" s="96"/>
      <c r="I3" s="96"/>
      <c r="J3" s="96"/>
      <c r="K3" s="96"/>
      <c r="L3" s="96"/>
      <c r="M3" s="96"/>
    </row>
    <row r="4" spans="1:5" ht="12.75">
      <c r="A4" s="127" t="s">
        <v>108</v>
      </c>
      <c r="B4" s="128"/>
      <c r="C4" s="128"/>
      <c r="D4" s="128"/>
      <c r="E4" s="129"/>
    </row>
    <row r="5" spans="1:5" ht="13.5" thickBot="1">
      <c r="A5" s="130"/>
      <c r="B5" s="131"/>
      <c r="C5" s="131"/>
      <c r="D5" s="131"/>
      <c r="E5" s="132"/>
    </row>
    <row r="6" ht="6" customHeight="1"/>
    <row r="7" spans="1:13" ht="12.75">
      <c r="A7" s="15"/>
      <c r="B7" s="51"/>
      <c r="C7" s="52"/>
      <c r="D7" s="119" t="s">
        <v>101</v>
      </c>
      <c r="E7" s="120"/>
      <c r="F7" s="121"/>
      <c r="G7" s="119" t="s">
        <v>100</v>
      </c>
      <c r="H7" s="120"/>
      <c r="I7" s="121"/>
      <c r="J7" s="119" t="s">
        <v>101</v>
      </c>
      <c r="K7" s="120"/>
      <c r="L7" s="121"/>
      <c r="M7" s="53"/>
    </row>
    <row r="8" spans="1:13" ht="12.75">
      <c r="A8" s="15"/>
      <c r="B8" s="51"/>
      <c r="C8" s="52"/>
      <c r="D8" s="119"/>
      <c r="E8" s="120"/>
      <c r="F8" s="121"/>
      <c r="G8" s="119" t="s">
        <v>16</v>
      </c>
      <c r="H8" s="120"/>
      <c r="I8" s="121"/>
      <c r="J8" s="119"/>
      <c r="K8" s="120"/>
      <c r="L8" s="121"/>
      <c r="M8" s="53"/>
    </row>
    <row r="9" spans="1:13" ht="12.75">
      <c r="A9" s="15"/>
      <c r="B9" s="51"/>
      <c r="C9" s="52"/>
      <c r="D9" s="119" t="s">
        <v>102</v>
      </c>
      <c r="E9" s="120"/>
      <c r="F9" s="121"/>
      <c r="G9" s="119" t="s">
        <v>102</v>
      </c>
      <c r="H9" s="120"/>
      <c r="I9" s="121"/>
      <c r="J9" s="119" t="s">
        <v>102</v>
      </c>
      <c r="K9" s="120"/>
      <c r="L9" s="121"/>
      <c r="M9" s="53" t="s">
        <v>103</v>
      </c>
    </row>
    <row r="10" spans="1:13" ht="6" customHeight="1">
      <c r="A10" s="15"/>
      <c r="B10" s="54"/>
      <c r="C10" s="55"/>
      <c r="D10" s="116"/>
      <c r="E10" s="117"/>
      <c r="F10" s="118"/>
      <c r="G10" s="116"/>
      <c r="H10" s="117"/>
      <c r="I10" s="118"/>
      <c r="J10" s="116"/>
      <c r="K10" s="117"/>
      <c r="L10" s="118"/>
      <c r="M10" s="56"/>
    </row>
    <row r="11" spans="1:13" ht="6" customHeight="1">
      <c r="A11" s="12"/>
      <c r="B11" s="57"/>
      <c r="C11" s="58"/>
      <c r="D11" s="59"/>
      <c r="E11" s="60"/>
      <c r="F11" s="61"/>
      <c r="G11" s="60"/>
      <c r="H11" s="60"/>
      <c r="I11" s="60"/>
      <c r="J11" s="59"/>
      <c r="K11" s="60"/>
      <c r="L11" s="61"/>
      <c r="M11" s="62"/>
    </row>
    <row r="12" spans="1:13" ht="12.75">
      <c r="A12" s="15" t="s">
        <v>48</v>
      </c>
      <c r="B12" s="63" t="s">
        <v>14</v>
      </c>
      <c r="C12" s="64"/>
      <c r="D12" s="65"/>
      <c r="E12" s="66"/>
      <c r="F12" s="67"/>
      <c r="G12" s="66"/>
      <c r="H12" s="66"/>
      <c r="I12" s="66"/>
      <c r="J12" s="65"/>
      <c r="K12" s="66"/>
      <c r="L12" s="67"/>
      <c r="M12" s="62"/>
    </row>
    <row r="13" spans="1:13" ht="6" customHeight="1">
      <c r="A13" s="15"/>
      <c r="B13" s="57"/>
      <c r="C13" s="58"/>
      <c r="D13" s="65"/>
      <c r="E13" s="66"/>
      <c r="F13" s="67"/>
      <c r="G13" s="66"/>
      <c r="H13" s="66"/>
      <c r="I13" s="66"/>
      <c r="J13" s="65"/>
      <c r="K13" s="66"/>
      <c r="L13" s="67"/>
      <c r="M13" s="62"/>
    </row>
    <row r="14" spans="1:13" ht="12.75">
      <c r="A14" s="15"/>
      <c r="B14" s="90" t="s">
        <v>0</v>
      </c>
      <c r="C14" s="91" t="s">
        <v>18</v>
      </c>
      <c r="D14" s="92">
        <v>1</v>
      </c>
      <c r="E14" s="95" t="s">
        <v>105</v>
      </c>
      <c r="F14" s="94"/>
      <c r="G14" s="92">
        <v>1</v>
      </c>
      <c r="H14" s="93" t="s">
        <v>46</v>
      </c>
      <c r="I14" s="95"/>
      <c r="J14" s="92">
        <v>1</v>
      </c>
      <c r="K14" s="93" t="s">
        <v>46</v>
      </c>
      <c r="L14" s="94"/>
      <c r="M14" s="89" t="s">
        <v>19</v>
      </c>
    </row>
    <row r="15" spans="1:13" ht="6" customHeight="1">
      <c r="A15" s="15"/>
      <c r="B15" s="57"/>
      <c r="C15" s="58"/>
      <c r="D15" s="65"/>
      <c r="E15" s="66"/>
      <c r="F15" s="67"/>
      <c r="G15" s="66"/>
      <c r="H15" s="66"/>
      <c r="I15" s="66"/>
      <c r="J15" s="65"/>
      <c r="K15" s="66"/>
      <c r="L15" s="67"/>
      <c r="M15" s="62"/>
    </row>
    <row r="16" spans="1:13" ht="6" customHeight="1">
      <c r="A16" s="15"/>
      <c r="B16" s="68"/>
      <c r="C16" s="69"/>
      <c r="D16" s="70"/>
      <c r="E16" s="71"/>
      <c r="F16" s="72"/>
      <c r="G16" s="71"/>
      <c r="H16" s="71"/>
      <c r="I16" s="71"/>
      <c r="J16" s="70"/>
      <c r="K16" s="71"/>
      <c r="L16" s="72"/>
      <c r="M16" s="73"/>
    </row>
    <row r="17" spans="1:13" ht="6" customHeight="1">
      <c r="A17" s="12"/>
      <c r="B17" s="74"/>
      <c r="C17" s="75"/>
      <c r="D17" s="76"/>
      <c r="E17" s="77"/>
      <c r="F17" s="78"/>
      <c r="G17" s="77"/>
      <c r="H17" s="77"/>
      <c r="I17" s="77"/>
      <c r="J17" s="76"/>
      <c r="K17" s="77"/>
      <c r="L17" s="78"/>
      <c r="M17" s="79"/>
    </row>
    <row r="18" spans="1:13" ht="12.75">
      <c r="A18" s="15"/>
      <c r="C18" s="80" t="s">
        <v>45</v>
      </c>
      <c r="D18" s="65">
        <f>SUM(D11:D15)</f>
        <v>1</v>
      </c>
      <c r="E18" s="71"/>
      <c r="F18" s="72"/>
      <c r="G18" s="71">
        <f>SUM(G11:G15)</f>
        <v>1</v>
      </c>
      <c r="H18" s="71"/>
      <c r="I18" s="71"/>
      <c r="J18" s="70">
        <f>SUM(J11:J15)</f>
        <v>1</v>
      </c>
      <c r="K18" s="71"/>
      <c r="L18" s="72"/>
      <c r="M18" s="73"/>
    </row>
    <row r="19" spans="1:13" ht="6" customHeight="1">
      <c r="A19" s="22"/>
      <c r="B19" s="97"/>
      <c r="C19" s="98"/>
      <c r="D19" s="82"/>
      <c r="E19" s="99"/>
      <c r="F19" s="83"/>
      <c r="G19" s="99"/>
      <c r="H19" s="99"/>
      <c r="I19" s="99"/>
      <c r="J19" s="82"/>
      <c r="K19" s="99"/>
      <c r="L19" s="83"/>
      <c r="M19" s="100"/>
    </row>
    <row r="20" spans="3:13" ht="12.75">
      <c r="C20" s="80"/>
      <c r="D20" s="68"/>
      <c r="E20" s="68"/>
      <c r="F20" s="68"/>
      <c r="G20" s="68"/>
      <c r="H20" s="68"/>
      <c r="I20" s="68"/>
      <c r="J20" s="68"/>
      <c r="K20" s="68"/>
      <c r="L20" s="68"/>
      <c r="M20" s="80"/>
    </row>
    <row r="21" spans="3:13" ht="12.75">
      <c r="C21" s="80"/>
      <c r="D21" s="68"/>
      <c r="E21" s="68"/>
      <c r="F21" s="68"/>
      <c r="G21" s="68"/>
      <c r="H21" s="68"/>
      <c r="I21" s="68"/>
      <c r="J21" s="68"/>
      <c r="K21" s="68"/>
      <c r="L21" s="68"/>
      <c r="M21" s="80"/>
    </row>
    <row r="22" spans="3:13" ht="12.75">
      <c r="C22" s="80"/>
      <c r="D22" s="68"/>
      <c r="E22" s="68"/>
      <c r="F22" s="68"/>
      <c r="G22" s="68"/>
      <c r="H22" s="68"/>
      <c r="I22" s="68"/>
      <c r="J22" s="68"/>
      <c r="K22" s="68"/>
      <c r="L22" s="68"/>
      <c r="M22" s="80"/>
    </row>
    <row r="23" spans="3:13" ht="12.75">
      <c r="C23" s="80"/>
      <c r="D23" s="68"/>
      <c r="E23" s="68"/>
      <c r="F23" s="68"/>
      <c r="G23" s="68"/>
      <c r="H23" s="68"/>
      <c r="I23" s="68"/>
      <c r="J23" s="68"/>
      <c r="K23" s="68"/>
      <c r="L23" s="68"/>
      <c r="M23" s="80"/>
    </row>
    <row r="24" spans="3:13" ht="12.75">
      <c r="C24" s="80"/>
      <c r="D24" s="68"/>
      <c r="E24" s="68"/>
      <c r="F24" s="68"/>
      <c r="G24" s="68"/>
      <c r="H24" s="68"/>
      <c r="I24" s="68"/>
      <c r="J24" s="68"/>
      <c r="K24" s="68"/>
      <c r="L24" s="68"/>
      <c r="M24" s="80"/>
    </row>
    <row r="25" spans="4:12" ht="12.75">
      <c r="D25" s="81"/>
      <c r="E25" s="81"/>
      <c r="F25" s="81"/>
      <c r="G25" s="81"/>
      <c r="H25" s="81"/>
      <c r="I25" s="81"/>
      <c r="J25" s="81"/>
      <c r="K25" s="81"/>
      <c r="L25" s="81"/>
    </row>
    <row r="26" spans="4:12" ht="12.75">
      <c r="D26" s="81"/>
      <c r="E26" s="81"/>
      <c r="F26" s="81"/>
      <c r="G26" s="81"/>
      <c r="H26" s="81"/>
      <c r="I26" s="81"/>
      <c r="J26" s="81"/>
      <c r="K26" s="81"/>
      <c r="L26" s="81"/>
    </row>
    <row r="27" spans="4:12" ht="12.75">
      <c r="D27" s="81"/>
      <c r="E27" s="81"/>
      <c r="F27" s="81"/>
      <c r="G27" s="81"/>
      <c r="H27" s="81"/>
      <c r="I27" s="81"/>
      <c r="J27" s="81"/>
      <c r="K27" s="81"/>
      <c r="L27" s="81"/>
    </row>
    <row r="28" spans="4:12" ht="12.75">
      <c r="D28" s="81"/>
      <c r="E28" s="81"/>
      <c r="F28" s="81"/>
      <c r="G28" s="81"/>
      <c r="H28" s="81"/>
      <c r="I28" s="81"/>
      <c r="J28" s="81"/>
      <c r="K28" s="81"/>
      <c r="L28" s="81"/>
    </row>
    <row r="29" spans="4:12" ht="12.75">
      <c r="D29" s="81"/>
      <c r="E29" s="81"/>
      <c r="F29" s="81"/>
      <c r="G29" s="81"/>
      <c r="H29" s="81"/>
      <c r="I29" s="81"/>
      <c r="J29" s="81"/>
      <c r="K29" s="81"/>
      <c r="L29" s="81"/>
    </row>
    <row r="30" spans="4:12" ht="12.75">
      <c r="D30" s="81"/>
      <c r="E30" s="81"/>
      <c r="F30" s="81"/>
      <c r="G30" s="81"/>
      <c r="H30" s="81"/>
      <c r="I30" s="81"/>
      <c r="J30" s="81"/>
      <c r="K30" s="81"/>
      <c r="L30" s="81"/>
    </row>
    <row r="31" spans="4:12" ht="12.75">
      <c r="D31" s="81"/>
      <c r="E31" s="81"/>
      <c r="F31" s="81"/>
      <c r="G31" s="81"/>
      <c r="H31" s="81"/>
      <c r="I31" s="81"/>
      <c r="J31" s="81"/>
      <c r="K31" s="81"/>
      <c r="L31" s="81"/>
    </row>
    <row r="32" spans="4:12" ht="12.75">
      <c r="D32" s="81"/>
      <c r="E32" s="81"/>
      <c r="F32" s="81"/>
      <c r="G32" s="81"/>
      <c r="H32" s="81"/>
      <c r="I32" s="81"/>
      <c r="J32" s="81"/>
      <c r="K32" s="81"/>
      <c r="L32" s="81"/>
    </row>
    <row r="33" spans="4:12" ht="12.75">
      <c r="D33" s="81"/>
      <c r="E33" s="81"/>
      <c r="F33" s="81"/>
      <c r="G33" s="81"/>
      <c r="H33" s="81"/>
      <c r="I33" s="81"/>
      <c r="J33" s="81"/>
      <c r="K33" s="81"/>
      <c r="L33" s="81"/>
    </row>
    <row r="34" spans="4:12" ht="12.75">
      <c r="D34" s="81"/>
      <c r="E34" s="81"/>
      <c r="F34" s="81"/>
      <c r="G34" s="81"/>
      <c r="H34" s="81"/>
      <c r="I34" s="81"/>
      <c r="J34" s="81"/>
      <c r="K34" s="81"/>
      <c r="L34" s="81"/>
    </row>
    <row r="35" spans="4:12" ht="12.75">
      <c r="D35" s="81"/>
      <c r="E35" s="81"/>
      <c r="F35" s="81"/>
      <c r="G35" s="81"/>
      <c r="H35" s="81"/>
      <c r="I35" s="81"/>
      <c r="J35" s="81"/>
      <c r="K35" s="81"/>
      <c r="L35" s="81"/>
    </row>
    <row r="36" spans="4:12" ht="12.75">
      <c r="D36" s="81"/>
      <c r="E36" s="81"/>
      <c r="F36" s="81"/>
      <c r="G36" s="81"/>
      <c r="H36" s="81"/>
      <c r="I36" s="81"/>
      <c r="J36" s="81"/>
      <c r="K36" s="81"/>
      <c r="L36" s="81"/>
    </row>
    <row r="37" spans="4:12" ht="12.75">
      <c r="D37" s="81"/>
      <c r="E37" s="81"/>
      <c r="F37" s="81"/>
      <c r="G37" s="81"/>
      <c r="H37" s="81"/>
      <c r="I37" s="81"/>
      <c r="J37" s="81"/>
      <c r="K37" s="81"/>
      <c r="L37" s="81"/>
    </row>
    <row r="38" spans="4:12" ht="12.75">
      <c r="D38" s="81"/>
      <c r="E38" s="81"/>
      <c r="F38" s="81"/>
      <c r="G38" s="81"/>
      <c r="H38" s="81"/>
      <c r="I38" s="81"/>
      <c r="J38" s="81"/>
      <c r="K38" s="81"/>
      <c r="L38" s="81"/>
    </row>
    <row r="39" spans="4:12" ht="12.75">
      <c r="D39" s="81"/>
      <c r="E39" s="81"/>
      <c r="F39" s="81"/>
      <c r="G39" s="81"/>
      <c r="H39" s="81"/>
      <c r="I39" s="81"/>
      <c r="J39" s="81"/>
      <c r="K39" s="81"/>
      <c r="L39" s="81"/>
    </row>
    <row r="40" spans="4:12" ht="12.75">
      <c r="D40" s="81"/>
      <c r="E40" s="81"/>
      <c r="F40" s="81"/>
      <c r="G40" s="81"/>
      <c r="H40" s="81"/>
      <c r="I40" s="81"/>
      <c r="J40" s="81"/>
      <c r="K40" s="81"/>
      <c r="L40" s="81"/>
    </row>
    <row r="41" spans="4:12" ht="12.75">
      <c r="D41" s="81"/>
      <c r="E41" s="81"/>
      <c r="F41" s="81"/>
      <c r="G41" s="81"/>
      <c r="H41" s="81"/>
      <c r="I41" s="81"/>
      <c r="J41" s="81"/>
      <c r="K41" s="81"/>
      <c r="L41" s="81"/>
    </row>
    <row r="42" spans="4:12" ht="12.75">
      <c r="D42" s="81"/>
      <c r="E42" s="81"/>
      <c r="F42" s="81"/>
      <c r="G42" s="81"/>
      <c r="H42" s="81"/>
      <c r="I42" s="81"/>
      <c r="J42" s="81"/>
      <c r="K42" s="81"/>
      <c r="L42" s="81"/>
    </row>
    <row r="43" spans="4:12" ht="12.75">
      <c r="D43" s="81"/>
      <c r="E43" s="81"/>
      <c r="F43" s="81"/>
      <c r="G43" s="81"/>
      <c r="H43" s="81"/>
      <c r="I43" s="81"/>
      <c r="J43" s="81"/>
      <c r="K43" s="81"/>
      <c r="L43" s="81"/>
    </row>
    <row r="44" spans="4:12" ht="12.75">
      <c r="D44" s="81"/>
      <c r="E44" s="81"/>
      <c r="F44" s="81"/>
      <c r="G44" s="81"/>
      <c r="H44" s="81"/>
      <c r="I44" s="81"/>
      <c r="J44" s="81"/>
      <c r="K44" s="81"/>
      <c r="L44" s="81"/>
    </row>
    <row r="45" spans="4:12" ht="12.75">
      <c r="D45" s="81"/>
      <c r="E45" s="81"/>
      <c r="F45" s="81"/>
      <c r="G45" s="81"/>
      <c r="H45" s="81"/>
      <c r="I45" s="81"/>
      <c r="J45" s="81"/>
      <c r="K45" s="81"/>
      <c r="L45" s="81"/>
    </row>
    <row r="46" spans="4:12" ht="12.75">
      <c r="D46" s="81"/>
      <c r="E46" s="81"/>
      <c r="F46" s="81"/>
      <c r="G46" s="81"/>
      <c r="H46" s="81"/>
      <c r="I46" s="81"/>
      <c r="J46" s="81"/>
      <c r="K46" s="81"/>
      <c r="L46" s="81"/>
    </row>
    <row r="47" spans="4:12" ht="12.75">
      <c r="D47" s="81"/>
      <c r="E47" s="81"/>
      <c r="F47" s="81"/>
      <c r="G47" s="81"/>
      <c r="H47" s="81"/>
      <c r="I47" s="81"/>
      <c r="J47" s="81"/>
      <c r="K47" s="81"/>
      <c r="L47" s="81"/>
    </row>
    <row r="48" spans="4:12" ht="12.75">
      <c r="D48" s="81"/>
      <c r="E48" s="81"/>
      <c r="F48" s="81"/>
      <c r="G48" s="81"/>
      <c r="H48" s="81"/>
      <c r="I48" s="81"/>
      <c r="J48" s="81"/>
      <c r="K48" s="81"/>
      <c r="L48" s="81"/>
    </row>
    <row r="49" spans="4:12" ht="12.75">
      <c r="D49" s="81"/>
      <c r="E49" s="81"/>
      <c r="F49" s="81"/>
      <c r="G49" s="81"/>
      <c r="H49" s="81"/>
      <c r="I49" s="81"/>
      <c r="J49" s="81"/>
      <c r="K49" s="81"/>
      <c r="L49" s="81"/>
    </row>
    <row r="50" spans="4:12" ht="12.75">
      <c r="D50" s="81"/>
      <c r="E50" s="81"/>
      <c r="F50" s="81"/>
      <c r="G50" s="81"/>
      <c r="H50" s="81"/>
      <c r="I50" s="81"/>
      <c r="J50" s="81"/>
      <c r="K50" s="81"/>
      <c r="L50" s="81"/>
    </row>
    <row r="51" spans="4:12" ht="12.75">
      <c r="D51" s="81"/>
      <c r="E51" s="81"/>
      <c r="F51" s="81"/>
      <c r="G51" s="81"/>
      <c r="H51" s="81"/>
      <c r="I51" s="81"/>
      <c r="J51" s="81"/>
      <c r="K51" s="81"/>
      <c r="L51" s="81"/>
    </row>
    <row r="52" spans="4:12" ht="12.75">
      <c r="D52" s="81"/>
      <c r="E52" s="81"/>
      <c r="F52" s="81"/>
      <c r="G52" s="81"/>
      <c r="H52" s="81"/>
      <c r="I52" s="81"/>
      <c r="J52" s="81"/>
      <c r="K52" s="81"/>
      <c r="L52" s="81"/>
    </row>
    <row r="53" spans="4:12" ht="12.75">
      <c r="D53" s="81"/>
      <c r="E53" s="81"/>
      <c r="F53" s="81"/>
      <c r="G53" s="81"/>
      <c r="H53" s="81"/>
      <c r="I53" s="81"/>
      <c r="J53" s="81"/>
      <c r="K53" s="81"/>
      <c r="L53" s="81"/>
    </row>
    <row r="54" spans="4:12" ht="12.75">
      <c r="D54" s="81"/>
      <c r="E54" s="81"/>
      <c r="F54" s="81"/>
      <c r="G54" s="81"/>
      <c r="H54" s="81"/>
      <c r="I54" s="81"/>
      <c r="J54" s="81"/>
      <c r="K54" s="81"/>
      <c r="L54" s="81"/>
    </row>
    <row r="55" spans="4:12" ht="12.75">
      <c r="D55" s="81"/>
      <c r="E55" s="81"/>
      <c r="F55" s="81"/>
      <c r="G55" s="81"/>
      <c r="H55" s="81"/>
      <c r="I55" s="81"/>
      <c r="J55" s="81"/>
      <c r="K55" s="81"/>
      <c r="L55" s="81"/>
    </row>
    <row r="56" spans="4:12" ht="12.75">
      <c r="D56" s="81"/>
      <c r="E56" s="81"/>
      <c r="F56" s="81"/>
      <c r="G56" s="81"/>
      <c r="H56" s="81"/>
      <c r="I56" s="81"/>
      <c r="J56" s="81"/>
      <c r="K56" s="81"/>
      <c r="L56" s="81"/>
    </row>
    <row r="57" spans="4:12" ht="12.75">
      <c r="D57" s="81"/>
      <c r="E57" s="81"/>
      <c r="F57" s="81"/>
      <c r="G57" s="81"/>
      <c r="H57" s="81"/>
      <c r="I57" s="81"/>
      <c r="J57" s="81"/>
      <c r="K57" s="81"/>
      <c r="L57" s="81"/>
    </row>
    <row r="58" spans="4:12" ht="12.75">
      <c r="D58" s="81"/>
      <c r="E58" s="81"/>
      <c r="F58" s="81"/>
      <c r="G58" s="81"/>
      <c r="H58" s="81"/>
      <c r="I58" s="81"/>
      <c r="J58" s="81"/>
      <c r="K58" s="81"/>
      <c r="L58" s="81"/>
    </row>
    <row r="59" spans="4:12" ht="12.75">
      <c r="D59" s="81"/>
      <c r="E59" s="81"/>
      <c r="F59" s="81"/>
      <c r="G59" s="81"/>
      <c r="H59" s="81"/>
      <c r="I59" s="81"/>
      <c r="J59" s="81"/>
      <c r="K59" s="81"/>
      <c r="L59" s="81"/>
    </row>
    <row r="60" spans="4:12" ht="12.75">
      <c r="D60" s="81"/>
      <c r="E60" s="81"/>
      <c r="F60" s="81"/>
      <c r="G60" s="81"/>
      <c r="H60" s="81"/>
      <c r="I60" s="81"/>
      <c r="J60" s="81"/>
      <c r="K60" s="81"/>
      <c r="L60" s="81"/>
    </row>
    <row r="61" spans="4:12" ht="12.75">
      <c r="D61" s="81"/>
      <c r="E61" s="81"/>
      <c r="F61" s="81"/>
      <c r="G61" s="81"/>
      <c r="H61" s="81"/>
      <c r="I61" s="81"/>
      <c r="J61" s="81"/>
      <c r="K61" s="81"/>
      <c r="L61" s="81"/>
    </row>
    <row r="62" spans="4:12" ht="12.75">
      <c r="D62" s="81"/>
      <c r="E62" s="81"/>
      <c r="F62" s="81"/>
      <c r="G62" s="81"/>
      <c r="H62" s="81"/>
      <c r="I62" s="81"/>
      <c r="J62" s="81"/>
      <c r="K62" s="81"/>
      <c r="L62" s="81"/>
    </row>
    <row r="63" spans="4:12" ht="12.75">
      <c r="D63" s="81"/>
      <c r="E63" s="81"/>
      <c r="F63" s="81"/>
      <c r="G63" s="81"/>
      <c r="H63" s="81"/>
      <c r="I63" s="81"/>
      <c r="J63" s="81"/>
      <c r="K63" s="81"/>
      <c r="L63" s="81"/>
    </row>
    <row r="64" spans="4:12" ht="12.75">
      <c r="D64" s="81"/>
      <c r="E64" s="81"/>
      <c r="F64" s="81"/>
      <c r="G64" s="81"/>
      <c r="H64" s="81"/>
      <c r="I64" s="81"/>
      <c r="J64" s="81"/>
      <c r="K64" s="81"/>
      <c r="L64" s="81"/>
    </row>
    <row r="65" spans="4:12" ht="12.75">
      <c r="D65" s="81"/>
      <c r="E65" s="81"/>
      <c r="F65" s="81"/>
      <c r="G65" s="81"/>
      <c r="H65" s="81"/>
      <c r="I65" s="81"/>
      <c r="J65" s="81"/>
      <c r="K65" s="81"/>
      <c r="L65" s="81"/>
    </row>
    <row r="66" spans="4:12" ht="12.75">
      <c r="D66" s="81"/>
      <c r="E66" s="81"/>
      <c r="F66" s="81"/>
      <c r="G66" s="81"/>
      <c r="H66" s="81"/>
      <c r="I66" s="81"/>
      <c r="J66" s="81"/>
      <c r="K66" s="81"/>
      <c r="L66" s="81"/>
    </row>
    <row r="67" spans="4:12" ht="12.75">
      <c r="D67" s="81"/>
      <c r="E67" s="81"/>
      <c r="F67" s="81"/>
      <c r="G67" s="81"/>
      <c r="H67" s="81"/>
      <c r="I67" s="81"/>
      <c r="J67" s="81"/>
      <c r="K67" s="81"/>
      <c r="L67" s="81"/>
    </row>
    <row r="68" spans="4:12" ht="12.75">
      <c r="D68" s="81"/>
      <c r="E68" s="81"/>
      <c r="F68" s="81"/>
      <c r="G68" s="81"/>
      <c r="H68" s="81"/>
      <c r="I68" s="81"/>
      <c r="J68" s="81"/>
      <c r="K68" s="81"/>
      <c r="L68" s="81"/>
    </row>
    <row r="69" spans="4:12" ht="12.75">
      <c r="D69" s="81"/>
      <c r="E69" s="81"/>
      <c r="F69" s="81"/>
      <c r="G69" s="81"/>
      <c r="H69" s="81"/>
      <c r="I69" s="81"/>
      <c r="J69" s="81"/>
      <c r="K69" s="81"/>
      <c r="L69" s="81"/>
    </row>
    <row r="70" spans="4:12" ht="12.75">
      <c r="D70" s="81"/>
      <c r="E70" s="81"/>
      <c r="F70" s="81"/>
      <c r="G70" s="81"/>
      <c r="H70" s="81"/>
      <c r="I70" s="81"/>
      <c r="J70" s="81"/>
      <c r="K70" s="81"/>
      <c r="L70" s="81"/>
    </row>
    <row r="71" spans="4:12" ht="12.75">
      <c r="D71" s="81"/>
      <c r="E71" s="81"/>
      <c r="F71" s="81"/>
      <c r="G71" s="81"/>
      <c r="H71" s="81"/>
      <c r="I71" s="81"/>
      <c r="J71" s="81"/>
      <c r="K71" s="81"/>
      <c r="L71" s="81"/>
    </row>
    <row r="72" spans="4:12" ht="12.75">
      <c r="D72" s="81"/>
      <c r="E72" s="81"/>
      <c r="F72" s="81"/>
      <c r="G72" s="81"/>
      <c r="H72" s="81"/>
      <c r="I72" s="81"/>
      <c r="J72" s="81"/>
      <c r="K72" s="81"/>
      <c r="L72" s="81"/>
    </row>
    <row r="73" spans="4:12" ht="12.75">
      <c r="D73" s="81"/>
      <c r="E73" s="81"/>
      <c r="F73" s="81"/>
      <c r="G73" s="81"/>
      <c r="H73" s="81"/>
      <c r="I73" s="81"/>
      <c r="J73" s="81"/>
      <c r="K73" s="81"/>
      <c r="L73" s="81"/>
    </row>
    <row r="74" spans="4:12" ht="12.75">
      <c r="D74" s="81"/>
      <c r="E74" s="81"/>
      <c r="F74" s="81"/>
      <c r="G74" s="81"/>
      <c r="H74" s="81"/>
      <c r="I74" s="81"/>
      <c r="J74" s="81"/>
      <c r="K74" s="81"/>
      <c r="L74" s="81"/>
    </row>
    <row r="75" spans="4:12" ht="12.75">
      <c r="D75" s="81"/>
      <c r="E75" s="81"/>
      <c r="F75" s="81"/>
      <c r="G75" s="81"/>
      <c r="H75" s="81"/>
      <c r="I75" s="81"/>
      <c r="J75" s="81"/>
      <c r="K75" s="81"/>
      <c r="L75" s="81"/>
    </row>
    <row r="76" spans="4:12" ht="12.75">
      <c r="D76" s="81"/>
      <c r="E76" s="81"/>
      <c r="F76" s="81"/>
      <c r="G76" s="81"/>
      <c r="H76" s="81"/>
      <c r="I76" s="81"/>
      <c r="J76" s="81"/>
      <c r="K76" s="81"/>
      <c r="L76" s="81"/>
    </row>
    <row r="77" spans="4:12" ht="12.75">
      <c r="D77" s="81"/>
      <c r="E77" s="81"/>
      <c r="F77" s="81"/>
      <c r="G77" s="81"/>
      <c r="H77" s="81"/>
      <c r="I77" s="81"/>
      <c r="J77" s="81"/>
      <c r="K77" s="81"/>
      <c r="L77" s="81"/>
    </row>
    <row r="78" spans="4:12" ht="12.75">
      <c r="D78" s="81"/>
      <c r="E78" s="81"/>
      <c r="F78" s="81"/>
      <c r="G78" s="81"/>
      <c r="H78" s="81"/>
      <c r="I78" s="81"/>
      <c r="J78" s="81"/>
      <c r="K78" s="81"/>
      <c r="L78" s="81"/>
    </row>
    <row r="79" spans="4:12" ht="12.75">
      <c r="D79" s="81"/>
      <c r="E79" s="81"/>
      <c r="F79" s="81"/>
      <c r="G79" s="81"/>
      <c r="H79" s="81"/>
      <c r="I79" s="81"/>
      <c r="J79" s="81"/>
      <c r="K79" s="81"/>
      <c r="L79" s="81"/>
    </row>
    <row r="80" spans="4:12" ht="12.75">
      <c r="D80" s="81"/>
      <c r="E80" s="81"/>
      <c r="F80" s="81"/>
      <c r="G80" s="81"/>
      <c r="H80" s="81"/>
      <c r="I80" s="81"/>
      <c r="J80" s="81"/>
      <c r="K80" s="81"/>
      <c r="L80" s="81"/>
    </row>
    <row r="81" spans="4:12" ht="12.75">
      <c r="D81" s="81"/>
      <c r="E81" s="81"/>
      <c r="F81" s="81"/>
      <c r="G81" s="81"/>
      <c r="H81" s="81"/>
      <c r="I81" s="81"/>
      <c r="J81" s="81"/>
      <c r="K81" s="81"/>
      <c r="L81" s="81"/>
    </row>
    <row r="82" spans="4:12" ht="12.75">
      <c r="D82" s="81"/>
      <c r="E82" s="81"/>
      <c r="F82" s="81"/>
      <c r="G82" s="81"/>
      <c r="H82" s="81"/>
      <c r="I82" s="81"/>
      <c r="J82" s="81"/>
      <c r="K82" s="81"/>
      <c r="L82" s="81"/>
    </row>
    <row r="83" spans="4:12" ht="12.75">
      <c r="D83" s="81"/>
      <c r="E83" s="81"/>
      <c r="F83" s="81"/>
      <c r="G83" s="81"/>
      <c r="H83" s="81"/>
      <c r="I83" s="81"/>
      <c r="J83" s="81"/>
      <c r="K83" s="81"/>
      <c r="L83" s="81"/>
    </row>
    <row r="84" spans="4:12" ht="12.75">
      <c r="D84" s="81"/>
      <c r="E84" s="81"/>
      <c r="F84" s="81"/>
      <c r="G84" s="81"/>
      <c r="H84" s="81"/>
      <c r="I84" s="81"/>
      <c r="J84" s="81"/>
      <c r="K84" s="81"/>
      <c r="L84" s="81"/>
    </row>
    <row r="85" spans="4:12" ht="12.75">
      <c r="D85" s="81"/>
      <c r="E85" s="81"/>
      <c r="F85" s="81"/>
      <c r="G85" s="81"/>
      <c r="H85" s="81"/>
      <c r="I85" s="81"/>
      <c r="J85" s="81"/>
      <c r="K85" s="81"/>
      <c r="L85" s="81"/>
    </row>
    <row r="86" spans="4:12" ht="12.75">
      <c r="D86" s="81"/>
      <c r="E86" s="81"/>
      <c r="F86" s="81"/>
      <c r="G86" s="81"/>
      <c r="H86" s="81"/>
      <c r="I86" s="81"/>
      <c r="J86" s="81"/>
      <c r="K86" s="81"/>
      <c r="L86" s="81"/>
    </row>
    <row r="87" spans="4:12" ht="12.75">
      <c r="D87" s="81"/>
      <c r="E87" s="81"/>
      <c r="F87" s="81"/>
      <c r="G87" s="81"/>
      <c r="H87" s="81"/>
      <c r="I87" s="81"/>
      <c r="J87" s="81"/>
      <c r="K87" s="81"/>
      <c r="L87" s="81"/>
    </row>
    <row r="88" spans="4:12" ht="12.75">
      <c r="D88" s="81"/>
      <c r="E88" s="81"/>
      <c r="F88" s="81"/>
      <c r="G88" s="81"/>
      <c r="H88" s="81"/>
      <c r="I88" s="81"/>
      <c r="J88" s="81"/>
      <c r="K88" s="81"/>
      <c r="L88" s="81"/>
    </row>
    <row r="89" spans="4:12" ht="12.75">
      <c r="D89" s="81"/>
      <c r="E89" s="81"/>
      <c r="F89" s="81"/>
      <c r="G89" s="81"/>
      <c r="H89" s="81"/>
      <c r="I89" s="81"/>
      <c r="J89" s="81"/>
      <c r="K89" s="81"/>
      <c r="L89" s="81"/>
    </row>
    <row r="90" spans="4:12" ht="12.75">
      <c r="D90" s="81"/>
      <c r="E90" s="81"/>
      <c r="F90" s="81"/>
      <c r="G90" s="81"/>
      <c r="H90" s="81"/>
      <c r="I90" s="81"/>
      <c r="J90" s="81"/>
      <c r="K90" s="81"/>
      <c r="L90" s="81"/>
    </row>
    <row r="91" spans="4:12" ht="12.75">
      <c r="D91" s="81"/>
      <c r="E91" s="81"/>
      <c r="F91" s="81"/>
      <c r="G91" s="81"/>
      <c r="H91" s="81"/>
      <c r="I91" s="81"/>
      <c r="J91" s="81"/>
      <c r="K91" s="81"/>
      <c r="L91" s="81"/>
    </row>
    <row r="92" spans="4:12" ht="12.75">
      <c r="D92" s="81"/>
      <c r="E92" s="81"/>
      <c r="F92" s="81"/>
      <c r="G92" s="81"/>
      <c r="H92" s="81"/>
      <c r="I92" s="81"/>
      <c r="J92" s="81"/>
      <c r="K92" s="81"/>
      <c r="L92" s="81"/>
    </row>
    <row r="93" spans="4:12" ht="12.75">
      <c r="D93" s="81"/>
      <c r="E93" s="81"/>
      <c r="F93" s="81"/>
      <c r="G93" s="81"/>
      <c r="H93" s="81"/>
      <c r="I93" s="81"/>
      <c r="J93" s="81"/>
      <c r="K93" s="81"/>
      <c r="L93" s="81"/>
    </row>
    <row r="94" spans="4:12" ht="12.75">
      <c r="D94" s="81"/>
      <c r="E94" s="81"/>
      <c r="F94" s="81"/>
      <c r="G94" s="81"/>
      <c r="H94" s="81"/>
      <c r="I94" s="81"/>
      <c r="J94" s="81"/>
      <c r="K94" s="81"/>
      <c r="L94" s="81"/>
    </row>
    <row r="95" spans="4:12" ht="12.75">
      <c r="D95" s="81"/>
      <c r="E95" s="81"/>
      <c r="F95" s="81"/>
      <c r="G95" s="81"/>
      <c r="H95" s="81"/>
      <c r="I95" s="81"/>
      <c r="J95" s="81"/>
      <c r="K95" s="81"/>
      <c r="L95" s="81"/>
    </row>
    <row r="96" spans="4:12" ht="12.75">
      <c r="D96" s="81"/>
      <c r="E96" s="81"/>
      <c r="F96" s="81"/>
      <c r="G96" s="81"/>
      <c r="H96" s="81"/>
      <c r="I96" s="81"/>
      <c r="J96" s="81"/>
      <c r="K96" s="81"/>
      <c r="L96" s="81"/>
    </row>
    <row r="97" spans="4:12" ht="12.75">
      <c r="D97" s="81"/>
      <c r="E97" s="81"/>
      <c r="F97" s="81"/>
      <c r="G97" s="81"/>
      <c r="H97" s="81"/>
      <c r="I97" s="81"/>
      <c r="J97" s="81"/>
      <c r="K97" s="81"/>
      <c r="L97" s="81"/>
    </row>
    <row r="98" spans="4:12" ht="12.75">
      <c r="D98" s="81"/>
      <c r="E98" s="81"/>
      <c r="F98" s="81"/>
      <c r="G98" s="81"/>
      <c r="H98" s="81"/>
      <c r="I98" s="81"/>
      <c r="J98" s="81"/>
      <c r="K98" s="81"/>
      <c r="L98" s="81"/>
    </row>
    <row r="99" spans="4:12" ht="12.75">
      <c r="D99" s="81"/>
      <c r="E99" s="81"/>
      <c r="F99" s="81"/>
      <c r="G99" s="81"/>
      <c r="H99" s="81"/>
      <c r="I99" s="81"/>
      <c r="J99" s="81"/>
      <c r="K99" s="81"/>
      <c r="L99" s="81"/>
    </row>
    <row r="100" spans="4:12" ht="12.75">
      <c r="D100" s="81"/>
      <c r="E100" s="81"/>
      <c r="F100" s="81"/>
      <c r="G100" s="81"/>
      <c r="H100" s="81"/>
      <c r="I100" s="81"/>
      <c r="J100" s="81"/>
      <c r="K100" s="81"/>
      <c r="L100" s="81"/>
    </row>
    <row r="101" spans="4:12" ht="12.75">
      <c r="D101" s="81"/>
      <c r="E101" s="81"/>
      <c r="F101" s="81"/>
      <c r="G101" s="81"/>
      <c r="H101" s="81"/>
      <c r="I101" s="81"/>
      <c r="J101" s="81"/>
      <c r="K101" s="81"/>
      <c r="L101" s="81"/>
    </row>
    <row r="102" spans="4:12" ht="12.75">
      <c r="D102" s="81"/>
      <c r="E102" s="81"/>
      <c r="F102" s="81"/>
      <c r="G102" s="81"/>
      <c r="H102" s="81"/>
      <c r="I102" s="81"/>
      <c r="J102" s="81"/>
      <c r="K102" s="81"/>
      <c r="L102" s="81"/>
    </row>
    <row r="103" spans="4:12" ht="12.75">
      <c r="D103" s="81"/>
      <c r="E103" s="81"/>
      <c r="F103" s="81"/>
      <c r="G103" s="81"/>
      <c r="H103" s="81"/>
      <c r="I103" s="81"/>
      <c r="J103" s="81"/>
      <c r="K103" s="81"/>
      <c r="L103" s="81"/>
    </row>
    <row r="104" spans="4:12" ht="12.75">
      <c r="D104" s="81"/>
      <c r="E104" s="81"/>
      <c r="F104" s="81"/>
      <c r="G104" s="81"/>
      <c r="H104" s="81"/>
      <c r="I104" s="81"/>
      <c r="J104" s="81"/>
      <c r="K104" s="81"/>
      <c r="L104" s="81"/>
    </row>
    <row r="105" spans="4:12" ht="12.75">
      <c r="D105" s="81"/>
      <c r="E105" s="81"/>
      <c r="F105" s="81"/>
      <c r="G105" s="81"/>
      <c r="H105" s="81"/>
      <c r="I105" s="81"/>
      <c r="J105" s="81"/>
      <c r="K105" s="81"/>
      <c r="L105" s="81"/>
    </row>
    <row r="106" spans="4:12" ht="12.75">
      <c r="D106" s="81"/>
      <c r="E106" s="81"/>
      <c r="F106" s="81"/>
      <c r="G106" s="81"/>
      <c r="H106" s="81"/>
      <c r="I106" s="81"/>
      <c r="J106" s="81"/>
      <c r="K106" s="81"/>
      <c r="L106" s="81"/>
    </row>
    <row r="107" spans="4:12" ht="12.75">
      <c r="D107" s="81"/>
      <c r="E107" s="81"/>
      <c r="F107" s="81"/>
      <c r="G107" s="81"/>
      <c r="H107" s="81"/>
      <c r="I107" s="81"/>
      <c r="J107" s="81"/>
      <c r="K107" s="81"/>
      <c r="L107" s="81"/>
    </row>
    <row r="108" spans="4:12" ht="12.75">
      <c r="D108" s="81"/>
      <c r="E108" s="81"/>
      <c r="F108" s="81"/>
      <c r="G108" s="81"/>
      <c r="H108" s="81"/>
      <c r="I108" s="81"/>
      <c r="J108" s="81"/>
      <c r="K108" s="81"/>
      <c r="L108" s="81"/>
    </row>
    <row r="109" spans="4:12" ht="12.75">
      <c r="D109" s="81"/>
      <c r="E109" s="81"/>
      <c r="F109" s="81"/>
      <c r="G109" s="81"/>
      <c r="H109" s="81"/>
      <c r="I109" s="81"/>
      <c r="J109" s="81"/>
      <c r="K109" s="81"/>
      <c r="L109" s="81"/>
    </row>
    <row r="110" spans="4:12" ht="12.75">
      <c r="D110" s="81"/>
      <c r="E110" s="81"/>
      <c r="F110" s="81"/>
      <c r="G110" s="81"/>
      <c r="H110" s="81"/>
      <c r="I110" s="81"/>
      <c r="J110" s="81"/>
      <c r="K110" s="81"/>
      <c r="L110" s="81"/>
    </row>
    <row r="111" spans="4:12" ht="12.75">
      <c r="D111" s="81"/>
      <c r="E111" s="81"/>
      <c r="F111" s="81"/>
      <c r="G111" s="81"/>
      <c r="H111" s="81"/>
      <c r="I111" s="81"/>
      <c r="J111" s="81"/>
      <c r="K111" s="81"/>
      <c r="L111" s="81"/>
    </row>
    <row r="112" spans="4:12" ht="12.75">
      <c r="D112" s="81"/>
      <c r="E112" s="81"/>
      <c r="F112" s="81"/>
      <c r="G112" s="81"/>
      <c r="H112" s="81"/>
      <c r="I112" s="81"/>
      <c r="J112" s="81"/>
      <c r="K112" s="81"/>
      <c r="L112" s="81"/>
    </row>
    <row r="113" spans="4:12" ht="12.75">
      <c r="D113" s="81"/>
      <c r="E113" s="81"/>
      <c r="F113" s="81"/>
      <c r="G113" s="81"/>
      <c r="H113" s="81"/>
      <c r="I113" s="81"/>
      <c r="J113" s="81"/>
      <c r="K113" s="81"/>
      <c r="L113" s="81"/>
    </row>
    <row r="114" spans="4:12" ht="12.75">
      <c r="D114" s="81"/>
      <c r="E114" s="81"/>
      <c r="F114" s="81"/>
      <c r="G114" s="81"/>
      <c r="H114" s="81"/>
      <c r="I114" s="81"/>
      <c r="J114" s="81"/>
      <c r="K114" s="81"/>
      <c r="L114" s="81"/>
    </row>
    <row r="115" spans="4:12" ht="12.75">
      <c r="D115" s="81"/>
      <c r="E115" s="81"/>
      <c r="F115" s="81"/>
      <c r="G115" s="81"/>
      <c r="H115" s="81"/>
      <c r="I115" s="81"/>
      <c r="J115" s="81"/>
      <c r="K115" s="81"/>
      <c r="L115" s="81"/>
    </row>
    <row r="116" spans="4:12" ht="12.75">
      <c r="D116" s="81"/>
      <c r="E116" s="81"/>
      <c r="F116" s="81"/>
      <c r="G116" s="81"/>
      <c r="H116" s="81"/>
      <c r="I116" s="81"/>
      <c r="J116" s="81"/>
      <c r="K116" s="81"/>
      <c r="L116" s="81"/>
    </row>
    <row r="117" spans="4:12" ht="12.75">
      <c r="D117" s="81"/>
      <c r="E117" s="81"/>
      <c r="F117" s="81"/>
      <c r="G117" s="81"/>
      <c r="H117" s="81"/>
      <c r="I117" s="81"/>
      <c r="J117" s="81"/>
      <c r="K117" s="81"/>
      <c r="L117" s="81"/>
    </row>
    <row r="118" spans="4:12" ht="12.75">
      <c r="D118" s="81"/>
      <c r="E118" s="81"/>
      <c r="F118" s="81"/>
      <c r="G118" s="81"/>
      <c r="H118" s="81"/>
      <c r="I118" s="81"/>
      <c r="J118" s="81"/>
      <c r="K118" s="81"/>
      <c r="L118" s="81"/>
    </row>
    <row r="119" spans="4:12" ht="12.75">
      <c r="D119" s="81"/>
      <c r="E119" s="81"/>
      <c r="F119" s="81"/>
      <c r="G119" s="81"/>
      <c r="H119" s="81"/>
      <c r="I119" s="81"/>
      <c r="J119" s="81"/>
      <c r="K119" s="81"/>
      <c r="L119" s="81"/>
    </row>
    <row r="120" spans="4:12" ht="12.75">
      <c r="D120" s="81"/>
      <c r="E120" s="81"/>
      <c r="F120" s="81"/>
      <c r="G120" s="81"/>
      <c r="H120" s="81"/>
      <c r="I120" s="81"/>
      <c r="J120" s="81"/>
      <c r="K120" s="81"/>
      <c r="L120" s="81"/>
    </row>
    <row r="121" spans="4:12" ht="12.75">
      <c r="D121" s="81"/>
      <c r="E121" s="81"/>
      <c r="F121" s="81"/>
      <c r="G121" s="81"/>
      <c r="H121" s="81"/>
      <c r="I121" s="81"/>
      <c r="J121" s="81"/>
      <c r="K121" s="81"/>
      <c r="L121" s="81"/>
    </row>
    <row r="122" spans="4:12" ht="12.75">
      <c r="D122" s="81"/>
      <c r="E122" s="81"/>
      <c r="F122" s="81"/>
      <c r="G122" s="81"/>
      <c r="H122" s="81"/>
      <c r="I122" s="81"/>
      <c r="J122" s="81"/>
      <c r="K122" s="81"/>
      <c r="L122" s="81"/>
    </row>
    <row r="123" spans="4:12" ht="12.75">
      <c r="D123" s="81"/>
      <c r="E123" s="81"/>
      <c r="F123" s="81"/>
      <c r="G123" s="81"/>
      <c r="H123" s="81"/>
      <c r="I123" s="81"/>
      <c r="J123" s="81"/>
      <c r="K123" s="81"/>
      <c r="L123" s="81"/>
    </row>
    <row r="124" spans="4:12" ht="12.75">
      <c r="D124" s="81"/>
      <c r="E124" s="81"/>
      <c r="F124" s="81"/>
      <c r="G124" s="81"/>
      <c r="H124" s="81"/>
      <c r="I124" s="81"/>
      <c r="J124" s="81"/>
      <c r="K124" s="81"/>
      <c r="L124" s="81"/>
    </row>
    <row r="125" spans="4:12" ht="12.75">
      <c r="D125" s="81"/>
      <c r="E125" s="81"/>
      <c r="F125" s="81"/>
      <c r="G125" s="81"/>
      <c r="H125" s="81"/>
      <c r="I125" s="81"/>
      <c r="J125" s="81"/>
      <c r="K125" s="81"/>
      <c r="L125" s="81"/>
    </row>
    <row r="126" spans="4:12" ht="12.75">
      <c r="D126" s="81"/>
      <c r="E126" s="81"/>
      <c r="F126" s="81"/>
      <c r="G126" s="81"/>
      <c r="H126" s="81"/>
      <c r="I126" s="81"/>
      <c r="J126" s="81"/>
      <c r="K126" s="81"/>
      <c r="L126" s="81"/>
    </row>
    <row r="127" spans="4:12" ht="12.75">
      <c r="D127" s="81"/>
      <c r="E127" s="81"/>
      <c r="F127" s="81"/>
      <c r="G127" s="81"/>
      <c r="H127" s="81"/>
      <c r="I127" s="81"/>
      <c r="J127" s="81"/>
      <c r="K127" s="81"/>
      <c r="L127" s="81"/>
    </row>
    <row r="128" spans="4:12" ht="12.75">
      <c r="D128" s="81"/>
      <c r="E128" s="81"/>
      <c r="F128" s="81"/>
      <c r="G128" s="81"/>
      <c r="H128" s="81"/>
      <c r="I128" s="81"/>
      <c r="J128" s="81"/>
      <c r="K128" s="81"/>
      <c r="L128" s="81"/>
    </row>
    <row r="129" spans="4:12" ht="12.75">
      <c r="D129" s="81"/>
      <c r="E129" s="81"/>
      <c r="F129" s="81"/>
      <c r="G129" s="81"/>
      <c r="H129" s="81"/>
      <c r="I129" s="81"/>
      <c r="J129" s="81"/>
      <c r="K129" s="81"/>
      <c r="L129" s="81"/>
    </row>
    <row r="130" spans="4:12" ht="12.75">
      <c r="D130" s="81"/>
      <c r="E130" s="81"/>
      <c r="F130" s="81"/>
      <c r="G130" s="81"/>
      <c r="H130" s="81"/>
      <c r="I130" s="81"/>
      <c r="J130" s="81"/>
      <c r="K130" s="81"/>
      <c r="L130" s="81"/>
    </row>
    <row r="131" spans="4:12" ht="12.75">
      <c r="D131" s="81"/>
      <c r="E131" s="81"/>
      <c r="F131" s="81"/>
      <c r="G131" s="81"/>
      <c r="H131" s="81"/>
      <c r="I131" s="81"/>
      <c r="J131" s="81"/>
      <c r="K131" s="81"/>
      <c r="L131" s="81"/>
    </row>
    <row r="132" spans="4:12" ht="12.75">
      <c r="D132" s="81"/>
      <c r="E132" s="81"/>
      <c r="F132" s="81"/>
      <c r="G132" s="81"/>
      <c r="H132" s="81"/>
      <c r="I132" s="81"/>
      <c r="J132" s="81"/>
      <c r="K132" s="81"/>
      <c r="L132" s="81"/>
    </row>
    <row r="133" spans="4:12" ht="12.75">
      <c r="D133" s="81"/>
      <c r="E133" s="81"/>
      <c r="F133" s="81"/>
      <c r="G133" s="81"/>
      <c r="H133" s="81"/>
      <c r="I133" s="81"/>
      <c r="J133" s="81"/>
      <c r="K133" s="81"/>
      <c r="L133" s="81"/>
    </row>
    <row r="134" spans="4:12" ht="12.75">
      <c r="D134" s="81"/>
      <c r="E134" s="81"/>
      <c r="F134" s="81"/>
      <c r="G134" s="81"/>
      <c r="H134" s="81"/>
      <c r="I134" s="81"/>
      <c r="J134" s="81"/>
      <c r="K134" s="81"/>
      <c r="L134" s="81"/>
    </row>
    <row r="135" spans="4:12" ht="12.75">
      <c r="D135" s="81"/>
      <c r="E135" s="81"/>
      <c r="F135" s="81"/>
      <c r="G135" s="81"/>
      <c r="H135" s="81"/>
      <c r="I135" s="81"/>
      <c r="J135" s="81"/>
      <c r="K135" s="81"/>
      <c r="L135" s="81"/>
    </row>
    <row r="136" spans="4:12" ht="12.75">
      <c r="D136" s="81"/>
      <c r="E136" s="81"/>
      <c r="F136" s="81"/>
      <c r="G136" s="81"/>
      <c r="H136" s="81"/>
      <c r="I136" s="81"/>
      <c r="J136" s="81"/>
      <c r="K136" s="81"/>
      <c r="L136" s="81"/>
    </row>
    <row r="137" spans="4:12" ht="12.75">
      <c r="D137" s="81"/>
      <c r="E137" s="81"/>
      <c r="F137" s="81"/>
      <c r="G137" s="81"/>
      <c r="H137" s="81"/>
      <c r="I137" s="81"/>
      <c r="J137" s="81"/>
      <c r="K137" s="81"/>
      <c r="L137" s="81"/>
    </row>
    <row r="138" spans="4:12" ht="12.75">
      <c r="D138" s="81"/>
      <c r="E138" s="81"/>
      <c r="F138" s="81"/>
      <c r="G138" s="81"/>
      <c r="H138" s="81"/>
      <c r="I138" s="81"/>
      <c r="J138" s="81"/>
      <c r="K138" s="81"/>
      <c r="L138" s="81"/>
    </row>
    <row r="139" spans="4:12" ht="12.75">
      <c r="D139" s="81"/>
      <c r="E139" s="81"/>
      <c r="F139" s="81"/>
      <c r="G139" s="81"/>
      <c r="H139" s="81"/>
      <c r="I139" s="81"/>
      <c r="J139" s="81"/>
      <c r="K139" s="81"/>
      <c r="L139" s="81"/>
    </row>
    <row r="140" spans="4:12" ht="12.75">
      <c r="D140" s="81"/>
      <c r="E140" s="81"/>
      <c r="F140" s="81"/>
      <c r="G140" s="81"/>
      <c r="H140" s="81"/>
      <c r="I140" s="81"/>
      <c r="J140" s="81"/>
      <c r="K140" s="81"/>
      <c r="L140" s="81"/>
    </row>
    <row r="141" spans="4:12" ht="12.75">
      <c r="D141" s="81"/>
      <c r="E141" s="81"/>
      <c r="F141" s="81"/>
      <c r="G141" s="81"/>
      <c r="H141" s="81"/>
      <c r="I141" s="81"/>
      <c r="J141" s="81"/>
      <c r="K141" s="81"/>
      <c r="L141" s="81"/>
    </row>
    <row r="142" spans="4:12" ht="12.75">
      <c r="D142" s="81"/>
      <c r="E142" s="81"/>
      <c r="F142" s="81"/>
      <c r="G142" s="81"/>
      <c r="H142" s="81"/>
      <c r="I142" s="81"/>
      <c r="J142" s="81"/>
      <c r="K142" s="81"/>
      <c r="L142" s="81"/>
    </row>
    <row r="143" spans="4:12" ht="12.75">
      <c r="D143" s="81"/>
      <c r="E143" s="81"/>
      <c r="F143" s="81"/>
      <c r="G143" s="81"/>
      <c r="H143" s="81"/>
      <c r="I143" s="81"/>
      <c r="J143" s="81"/>
      <c r="K143" s="81"/>
      <c r="L143" s="81"/>
    </row>
    <row r="144" spans="4:12" ht="12.75">
      <c r="D144" s="81"/>
      <c r="E144" s="81"/>
      <c r="F144" s="81"/>
      <c r="G144" s="81"/>
      <c r="H144" s="81"/>
      <c r="I144" s="81"/>
      <c r="J144" s="81"/>
      <c r="K144" s="81"/>
      <c r="L144" s="81"/>
    </row>
    <row r="145" spans="4:12" ht="12.75">
      <c r="D145" s="81"/>
      <c r="E145" s="81"/>
      <c r="F145" s="81"/>
      <c r="G145" s="81"/>
      <c r="H145" s="81"/>
      <c r="I145" s="81"/>
      <c r="J145" s="81"/>
      <c r="K145" s="81"/>
      <c r="L145" s="81"/>
    </row>
    <row r="146" spans="4:12" ht="12.75">
      <c r="D146" s="81"/>
      <c r="E146" s="81"/>
      <c r="F146" s="81"/>
      <c r="G146" s="81"/>
      <c r="H146" s="81"/>
      <c r="I146" s="81"/>
      <c r="J146" s="81"/>
      <c r="K146" s="81"/>
      <c r="L146" s="81"/>
    </row>
    <row r="147" spans="4:12" ht="12.75">
      <c r="D147" s="81"/>
      <c r="E147" s="81"/>
      <c r="F147" s="81"/>
      <c r="G147" s="81"/>
      <c r="H147" s="81"/>
      <c r="I147" s="81"/>
      <c r="J147" s="81"/>
      <c r="K147" s="81"/>
      <c r="L147" s="81"/>
    </row>
    <row r="148" spans="4:12" ht="12.75">
      <c r="D148" s="81"/>
      <c r="E148" s="81"/>
      <c r="F148" s="81"/>
      <c r="G148" s="81"/>
      <c r="H148" s="81"/>
      <c r="I148" s="81"/>
      <c r="J148" s="81"/>
      <c r="K148" s="81"/>
      <c r="L148" s="81"/>
    </row>
    <row r="149" spans="4:12" ht="12.75">
      <c r="D149" s="81"/>
      <c r="E149" s="81"/>
      <c r="F149" s="81"/>
      <c r="G149" s="81"/>
      <c r="H149" s="81"/>
      <c r="I149" s="81"/>
      <c r="J149" s="81"/>
      <c r="K149" s="81"/>
      <c r="L149" s="81"/>
    </row>
    <row r="150" spans="4:12" ht="12.75">
      <c r="D150" s="81"/>
      <c r="E150" s="81"/>
      <c r="F150" s="81"/>
      <c r="G150" s="81"/>
      <c r="H150" s="81"/>
      <c r="I150" s="81"/>
      <c r="J150" s="81"/>
      <c r="K150" s="81"/>
      <c r="L150" s="81"/>
    </row>
    <row r="151" spans="4:12" ht="12.75">
      <c r="D151" s="81"/>
      <c r="E151" s="81"/>
      <c r="F151" s="81"/>
      <c r="G151" s="81"/>
      <c r="H151" s="81"/>
      <c r="I151" s="81"/>
      <c r="J151" s="81"/>
      <c r="K151" s="81"/>
      <c r="L151" s="81"/>
    </row>
    <row r="152" spans="4:12" ht="12.75">
      <c r="D152" s="81"/>
      <c r="E152" s="81"/>
      <c r="F152" s="81"/>
      <c r="G152" s="81"/>
      <c r="H152" s="81"/>
      <c r="I152" s="81"/>
      <c r="J152" s="81"/>
      <c r="K152" s="81"/>
      <c r="L152" s="81"/>
    </row>
    <row r="153" spans="4:12" ht="12.75">
      <c r="D153" s="81"/>
      <c r="E153" s="81"/>
      <c r="F153" s="81"/>
      <c r="G153" s="81"/>
      <c r="H153" s="81"/>
      <c r="I153" s="81"/>
      <c r="J153" s="81"/>
      <c r="K153" s="81"/>
      <c r="L153" s="81"/>
    </row>
    <row r="154" spans="4:12" ht="12.75">
      <c r="D154" s="81"/>
      <c r="E154" s="81"/>
      <c r="F154" s="81"/>
      <c r="G154" s="81"/>
      <c r="H154" s="81"/>
      <c r="I154" s="81"/>
      <c r="J154" s="81"/>
      <c r="K154" s="81"/>
      <c r="L154" s="81"/>
    </row>
    <row r="155" spans="4:12" ht="12.75">
      <c r="D155" s="81"/>
      <c r="E155" s="81"/>
      <c r="F155" s="81"/>
      <c r="G155" s="81"/>
      <c r="H155" s="81"/>
      <c r="I155" s="81"/>
      <c r="J155" s="81"/>
      <c r="K155" s="81"/>
      <c r="L155" s="81"/>
    </row>
    <row r="156" spans="4:12" ht="12.75">
      <c r="D156" s="81"/>
      <c r="E156" s="81"/>
      <c r="F156" s="81"/>
      <c r="G156" s="81"/>
      <c r="H156" s="81"/>
      <c r="I156" s="81"/>
      <c r="J156" s="81"/>
      <c r="K156" s="81"/>
      <c r="L156" s="81"/>
    </row>
    <row r="157" spans="4:12" ht="12.75">
      <c r="D157" s="81"/>
      <c r="E157" s="81"/>
      <c r="F157" s="81"/>
      <c r="G157" s="81"/>
      <c r="H157" s="81"/>
      <c r="I157" s="81"/>
      <c r="J157" s="81"/>
      <c r="K157" s="81"/>
      <c r="L157" s="81"/>
    </row>
    <row r="158" spans="4:12" ht="12.75">
      <c r="D158" s="81"/>
      <c r="E158" s="81"/>
      <c r="F158" s="81"/>
      <c r="G158" s="81"/>
      <c r="H158" s="81"/>
      <c r="I158" s="81"/>
      <c r="J158" s="81"/>
      <c r="K158" s="81"/>
      <c r="L158" s="81"/>
    </row>
    <row r="159" spans="4:12" ht="12.75">
      <c r="D159" s="81"/>
      <c r="E159" s="81"/>
      <c r="F159" s="81"/>
      <c r="G159" s="81"/>
      <c r="H159" s="81"/>
      <c r="I159" s="81"/>
      <c r="J159" s="81"/>
      <c r="K159" s="81"/>
      <c r="L159" s="81"/>
    </row>
    <row r="160" spans="4:12" ht="12.75">
      <c r="D160" s="81"/>
      <c r="E160" s="81"/>
      <c r="F160" s="81"/>
      <c r="G160" s="81"/>
      <c r="H160" s="81"/>
      <c r="I160" s="81"/>
      <c r="J160" s="81"/>
      <c r="K160" s="81"/>
      <c r="L160" s="81"/>
    </row>
    <row r="161" spans="4:12" ht="12.75">
      <c r="D161" s="81"/>
      <c r="E161" s="81"/>
      <c r="F161" s="81"/>
      <c r="G161" s="81"/>
      <c r="H161" s="81"/>
      <c r="I161" s="81"/>
      <c r="J161" s="81"/>
      <c r="K161" s="81"/>
      <c r="L161" s="81"/>
    </row>
    <row r="162" spans="4:12" ht="12.75">
      <c r="D162" s="81"/>
      <c r="E162" s="81"/>
      <c r="F162" s="81"/>
      <c r="G162" s="81"/>
      <c r="H162" s="81"/>
      <c r="I162" s="81"/>
      <c r="J162" s="81"/>
      <c r="K162" s="81"/>
      <c r="L162" s="81"/>
    </row>
    <row r="163" spans="4:12" ht="12.75">
      <c r="D163" s="81"/>
      <c r="E163" s="81"/>
      <c r="F163" s="81"/>
      <c r="G163" s="81"/>
      <c r="H163" s="81"/>
      <c r="I163" s="81"/>
      <c r="J163" s="81"/>
      <c r="K163" s="81"/>
      <c r="L163" s="81"/>
    </row>
    <row r="164" spans="4:12" ht="12.75">
      <c r="D164" s="81"/>
      <c r="E164" s="81"/>
      <c r="F164" s="81"/>
      <c r="G164" s="81"/>
      <c r="H164" s="81"/>
      <c r="I164" s="81"/>
      <c r="J164" s="81"/>
      <c r="K164" s="81"/>
      <c r="L164" s="81"/>
    </row>
    <row r="165" spans="4:12" ht="12.75">
      <c r="D165" s="81"/>
      <c r="E165" s="81"/>
      <c r="F165" s="81"/>
      <c r="G165" s="81"/>
      <c r="H165" s="81"/>
      <c r="I165" s="81"/>
      <c r="J165" s="81"/>
      <c r="K165" s="81"/>
      <c r="L165" s="81"/>
    </row>
    <row r="166" spans="4:12" ht="12.75">
      <c r="D166" s="81"/>
      <c r="E166" s="81"/>
      <c r="F166" s="81"/>
      <c r="G166" s="81"/>
      <c r="H166" s="81"/>
      <c r="I166" s="81"/>
      <c r="J166" s="81"/>
      <c r="K166" s="81"/>
      <c r="L166" s="81"/>
    </row>
    <row r="167" spans="4:12" ht="12.75">
      <c r="D167" s="81"/>
      <c r="E167" s="81"/>
      <c r="F167" s="81"/>
      <c r="G167" s="81"/>
      <c r="H167" s="81"/>
      <c r="I167" s="81"/>
      <c r="J167" s="81"/>
      <c r="K167" s="81"/>
      <c r="L167" s="81"/>
    </row>
    <row r="168" spans="4:12" ht="12.75">
      <c r="D168" s="81"/>
      <c r="E168" s="81"/>
      <c r="F168" s="81"/>
      <c r="G168" s="81"/>
      <c r="H168" s="81"/>
      <c r="I168" s="81"/>
      <c r="J168" s="81"/>
      <c r="K168" s="81"/>
      <c r="L168" s="81"/>
    </row>
    <row r="169" spans="4:12" ht="12.75">
      <c r="D169" s="81"/>
      <c r="E169" s="81"/>
      <c r="F169" s="81"/>
      <c r="G169" s="81"/>
      <c r="H169" s="81"/>
      <c r="I169" s="81"/>
      <c r="J169" s="81"/>
      <c r="K169" s="81"/>
      <c r="L169" s="81"/>
    </row>
    <row r="170" spans="4:12" ht="12.75">
      <c r="D170" s="81"/>
      <c r="E170" s="81"/>
      <c r="F170" s="81"/>
      <c r="G170" s="81"/>
      <c r="H170" s="81"/>
      <c r="I170" s="81"/>
      <c r="J170" s="81"/>
      <c r="K170" s="81"/>
      <c r="L170" s="81"/>
    </row>
    <row r="171" spans="4:12" ht="12.75">
      <c r="D171" s="81"/>
      <c r="E171" s="81"/>
      <c r="F171" s="81"/>
      <c r="G171" s="81"/>
      <c r="H171" s="81"/>
      <c r="I171" s="81"/>
      <c r="J171" s="81"/>
      <c r="K171" s="81"/>
      <c r="L171" s="81"/>
    </row>
    <row r="172" spans="4:12" ht="12.75">
      <c r="D172" s="81"/>
      <c r="E172" s="81"/>
      <c r="F172" s="81"/>
      <c r="G172" s="81"/>
      <c r="H172" s="81"/>
      <c r="I172" s="81"/>
      <c r="J172" s="81"/>
      <c r="K172" s="81"/>
      <c r="L172" s="81"/>
    </row>
    <row r="173" spans="4:12" ht="12.75">
      <c r="D173" s="81"/>
      <c r="E173" s="81"/>
      <c r="F173" s="81"/>
      <c r="G173" s="81"/>
      <c r="H173" s="81"/>
      <c r="I173" s="81"/>
      <c r="J173" s="81"/>
      <c r="K173" s="81"/>
      <c r="L173" s="81"/>
    </row>
    <row r="174" spans="4:12" ht="12.75">
      <c r="D174" s="81"/>
      <c r="E174" s="81"/>
      <c r="F174" s="81"/>
      <c r="G174" s="81"/>
      <c r="H174" s="81"/>
      <c r="I174" s="81"/>
      <c r="J174" s="81"/>
      <c r="K174" s="81"/>
      <c r="L174" s="81"/>
    </row>
    <row r="175" spans="4:12" ht="12.75">
      <c r="D175" s="81"/>
      <c r="E175" s="81"/>
      <c r="F175" s="81"/>
      <c r="G175" s="81"/>
      <c r="H175" s="81"/>
      <c r="I175" s="81"/>
      <c r="J175" s="81"/>
      <c r="K175" s="81"/>
      <c r="L175" s="81"/>
    </row>
    <row r="176" spans="4:12" ht="12.75">
      <c r="D176" s="81"/>
      <c r="E176" s="81"/>
      <c r="F176" s="81"/>
      <c r="G176" s="81"/>
      <c r="H176" s="81"/>
      <c r="I176" s="81"/>
      <c r="J176" s="81"/>
      <c r="K176" s="81"/>
      <c r="L176" s="81"/>
    </row>
    <row r="177" spans="4:12" ht="12.75">
      <c r="D177" s="81"/>
      <c r="E177" s="81"/>
      <c r="F177" s="81"/>
      <c r="G177" s="81"/>
      <c r="H177" s="81"/>
      <c r="I177" s="81"/>
      <c r="J177" s="81"/>
      <c r="K177" s="81"/>
      <c r="L177" s="81"/>
    </row>
    <row r="178" spans="4:12" ht="12.75">
      <c r="D178" s="81"/>
      <c r="E178" s="81"/>
      <c r="F178" s="81"/>
      <c r="G178" s="81"/>
      <c r="H178" s="81"/>
      <c r="I178" s="81"/>
      <c r="J178" s="81"/>
      <c r="K178" s="81"/>
      <c r="L178" s="81"/>
    </row>
    <row r="179" spans="4:12" ht="12.75">
      <c r="D179" s="81"/>
      <c r="E179" s="81"/>
      <c r="F179" s="81"/>
      <c r="G179" s="81"/>
      <c r="H179" s="81"/>
      <c r="I179" s="81"/>
      <c r="J179" s="81"/>
      <c r="K179" s="81"/>
      <c r="L179" s="81"/>
    </row>
    <row r="180" spans="4:12" ht="12.75">
      <c r="D180" s="81"/>
      <c r="E180" s="81"/>
      <c r="F180" s="81"/>
      <c r="G180" s="81"/>
      <c r="H180" s="81"/>
      <c r="I180" s="81"/>
      <c r="J180" s="81"/>
      <c r="K180" s="81"/>
      <c r="L180" s="81"/>
    </row>
    <row r="181" spans="4:12" ht="12.75">
      <c r="D181" s="81"/>
      <c r="E181" s="81"/>
      <c r="F181" s="81"/>
      <c r="G181" s="81"/>
      <c r="H181" s="81"/>
      <c r="I181" s="81"/>
      <c r="J181" s="81"/>
      <c r="K181" s="81"/>
      <c r="L181" s="81"/>
    </row>
    <row r="182" spans="4:12" ht="12.75">
      <c r="D182" s="81"/>
      <c r="E182" s="81"/>
      <c r="F182" s="81"/>
      <c r="G182" s="81"/>
      <c r="H182" s="81"/>
      <c r="I182" s="81"/>
      <c r="J182" s="81"/>
      <c r="K182" s="81"/>
      <c r="L182" s="81"/>
    </row>
    <row r="183" spans="4:12" ht="12.75">
      <c r="D183" s="81"/>
      <c r="E183" s="81"/>
      <c r="F183" s="81"/>
      <c r="G183" s="81"/>
      <c r="H183" s="81"/>
      <c r="I183" s="81"/>
      <c r="J183" s="81"/>
      <c r="K183" s="81"/>
      <c r="L183" s="81"/>
    </row>
    <row r="184" spans="4:12" ht="12.75">
      <c r="D184" s="81"/>
      <c r="E184" s="81"/>
      <c r="F184" s="81"/>
      <c r="G184" s="81"/>
      <c r="H184" s="81"/>
      <c r="I184" s="81"/>
      <c r="J184" s="81"/>
      <c r="K184" s="81"/>
      <c r="L184" s="81"/>
    </row>
    <row r="185" spans="4:12" ht="12.75">
      <c r="D185" s="81"/>
      <c r="E185" s="81"/>
      <c r="F185" s="81"/>
      <c r="G185" s="81"/>
      <c r="H185" s="81"/>
      <c r="I185" s="81"/>
      <c r="J185" s="81"/>
      <c r="K185" s="81"/>
      <c r="L185" s="81"/>
    </row>
    <row r="186" spans="4:12" ht="12.75">
      <c r="D186" s="81"/>
      <c r="E186" s="81"/>
      <c r="F186" s="81"/>
      <c r="G186" s="81"/>
      <c r="H186" s="81"/>
      <c r="I186" s="81"/>
      <c r="J186" s="81"/>
      <c r="K186" s="81"/>
      <c r="L186" s="81"/>
    </row>
    <row r="187" spans="4:12" ht="12.75">
      <c r="D187" s="81"/>
      <c r="E187" s="81"/>
      <c r="F187" s="81"/>
      <c r="G187" s="81"/>
      <c r="H187" s="81"/>
      <c r="I187" s="81"/>
      <c r="J187" s="81"/>
      <c r="K187" s="81"/>
      <c r="L187" s="81"/>
    </row>
    <row r="188" spans="4:12" ht="12.75">
      <c r="D188" s="81"/>
      <c r="E188" s="81"/>
      <c r="F188" s="81"/>
      <c r="G188" s="81"/>
      <c r="H188" s="81"/>
      <c r="I188" s="81"/>
      <c r="J188" s="81"/>
      <c r="K188" s="81"/>
      <c r="L188" s="81"/>
    </row>
    <row r="189" spans="4:12" ht="12.75">
      <c r="D189" s="81"/>
      <c r="E189" s="81"/>
      <c r="F189" s="81"/>
      <c r="G189" s="81"/>
      <c r="H189" s="81"/>
      <c r="I189" s="81"/>
      <c r="J189" s="81"/>
      <c r="K189" s="81"/>
      <c r="L189" s="81"/>
    </row>
    <row r="190" spans="4:12" ht="12.75">
      <c r="D190" s="81"/>
      <c r="E190" s="81"/>
      <c r="F190" s="81"/>
      <c r="G190" s="81"/>
      <c r="H190" s="81"/>
      <c r="I190" s="81"/>
      <c r="J190" s="81"/>
      <c r="K190" s="81"/>
      <c r="L190" s="81"/>
    </row>
    <row r="191" spans="4:12" ht="12.75">
      <c r="D191" s="81"/>
      <c r="E191" s="81"/>
      <c r="F191" s="81"/>
      <c r="G191" s="81"/>
      <c r="H191" s="81"/>
      <c r="I191" s="81"/>
      <c r="J191" s="81"/>
      <c r="K191" s="81"/>
      <c r="L191" s="81"/>
    </row>
    <row r="192" spans="4:12" ht="12.75">
      <c r="D192" s="81"/>
      <c r="E192" s="81"/>
      <c r="F192" s="81"/>
      <c r="G192" s="81"/>
      <c r="H192" s="81"/>
      <c r="I192" s="81"/>
      <c r="J192" s="81"/>
      <c r="K192" s="81"/>
      <c r="L192" s="81"/>
    </row>
    <row r="193" spans="4:12" ht="12.75">
      <c r="D193" s="81"/>
      <c r="E193" s="81"/>
      <c r="F193" s="81"/>
      <c r="G193" s="81"/>
      <c r="H193" s="81"/>
      <c r="I193" s="81"/>
      <c r="J193" s="81"/>
      <c r="K193" s="81"/>
      <c r="L193" s="81"/>
    </row>
    <row r="194" spans="4:12" ht="12.75">
      <c r="D194" s="81"/>
      <c r="E194" s="81"/>
      <c r="F194" s="81"/>
      <c r="G194" s="81"/>
      <c r="H194" s="81"/>
      <c r="I194" s="81"/>
      <c r="J194" s="81"/>
      <c r="K194" s="81"/>
      <c r="L194" s="81"/>
    </row>
    <row r="195" spans="4:12" ht="12.75">
      <c r="D195" s="81"/>
      <c r="E195" s="81"/>
      <c r="F195" s="81"/>
      <c r="G195" s="81"/>
      <c r="H195" s="81"/>
      <c r="I195" s="81"/>
      <c r="J195" s="81"/>
      <c r="K195" s="81"/>
      <c r="L195" s="81"/>
    </row>
    <row r="196" spans="4:12" ht="12.75">
      <c r="D196" s="81"/>
      <c r="E196" s="81"/>
      <c r="F196" s="81"/>
      <c r="G196" s="81"/>
      <c r="H196" s="81"/>
      <c r="I196" s="81"/>
      <c r="J196" s="81"/>
      <c r="K196" s="81"/>
      <c r="L196" s="81"/>
    </row>
    <row r="197" spans="4:12" ht="12.75">
      <c r="D197" s="81"/>
      <c r="E197" s="81"/>
      <c r="F197" s="81"/>
      <c r="G197" s="81"/>
      <c r="H197" s="81"/>
      <c r="I197" s="81"/>
      <c r="J197" s="81"/>
      <c r="K197" s="81"/>
      <c r="L197" s="81"/>
    </row>
    <row r="198" spans="4:12" ht="12.75">
      <c r="D198" s="81"/>
      <c r="E198" s="81"/>
      <c r="F198" s="81"/>
      <c r="G198" s="81"/>
      <c r="H198" s="81"/>
      <c r="I198" s="81"/>
      <c r="J198" s="81"/>
      <c r="K198" s="81"/>
      <c r="L198" s="81"/>
    </row>
    <row r="199" spans="4:12" ht="12.75">
      <c r="D199" s="81"/>
      <c r="E199" s="81"/>
      <c r="F199" s="81"/>
      <c r="G199" s="81"/>
      <c r="H199" s="81"/>
      <c r="I199" s="81"/>
      <c r="J199" s="81"/>
      <c r="K199" s="81"/>
      <c r="L199" s="81"/>
    </row>
    <row r="200" spans="4:12" ht="12.75">
      <c r="D200" s="81"/>
      <c r="E200" s="81"/>
      <c r="F200" s="81"/>
      <c r="G200" s="81"/>
      <c r="H200" s="81"/>
      <c r="I200" s="81"/>
      <c r="J200" s="81"/>
      <c r="K200" s="81"/>
      <c r="L200" s="81"/>
    </row>
    <row r="201" spans="4:12" ht="12.75">
      <c r="D201" s="81"/>
      <c r="E201" s="81"/>
      <c r="F201" s="81"/>
      <c r="G201" s="81"/>
      <c r="H201" s="81"/>
      <c r="I201" s="81"/>
      <c r="J201" s="81"/>
      <c r="K201" s="81"/>
      <c r="L201" s="81"/>
    </row>
    <row r="202" spans="4:12" ht="12.75">
      <c r="D202" s="81"/>
      <c r="E202" s="81"/>
      <c r="F202" s="81"/>
      <c r="G202" s="81"/>
      <c r="H202" s="81"/>
      <c r="I202" s="81"/>
      <c r="J202" s="81"/>
      <c r="K202" s="81"/>
      <c r="L202" s="81"/>
    </row>
    <row r="203" spans="4:12" ht="12.75">
      <c r="D203" s="81"/>
      <c r="E203" s="81"/>
      <c r="F203" s="81"/>
      <c r="G203" s="81"/>
      <c r="H203" s="81"/>
      <c r="I203" s="81"/>
      <c r="J203" s="81"/>
      <c r="K203" s="81"/>
      <c r="L203" s="81"/>
    </row>
    <row r="204" spans="4:12" ht="12.75">
      <c r="D204" s="81"/>
      <c r="E204" s="81"/>
      <c r="F204" s="81"/>
      <c r="G204" s="81"/>
      <c r="H204" s="81"/>
      <c r="I204" s="81"/>
      <c r="J204" s="81"/>
      <c r="K204" s="81"/>
      <c r="L204" s="81"/>
    </row>
    <row r="205" spans="4:12" ht="12.75">
      <c r="D205" s="81"/>
      <c r="E205" s="81"/>
      <c r="F205" s="81"/>
      <c r="G205" s="81"/>
      <c r="H205" s="81"/>
      <c r="I205" s="81"/>
      <c r="J205" s="81"/>
      <c r="K205" s="81"/>
      <c r="L205" s="81"/>
    </row>
    <row r="206" spans="4:12" ht="12.75">
      <c r="D206" s="81"/>
      <c r="E206" s="81"/>
      <c r="F206" s="81"/>
      <c r="G206" s="81"/>
      <c r="H206" s="81"/>
      <c r="I206" s="81"/>
      <c r="J206" s="81"/>
      <c r="K206" s="81"/>
      <c r="L206" s="81"/>
    </row>
    <row r="207" spans="4:12" ht="12.75">
      <c r="D207" s="81"/>
      <c r="E207" s="81"/>
      <c r="F207" s="81"/>
      <c r="G207" s="81"/>
      <c r="H207" s="81"/>
      <c r="I207" s="81"/>
      <c r="J207" s="81"/>
      <c r="K207" s="81"/>
      <c r="L207" s="81"/>
    </row>
    <row r="208" spans="4:12" ht="12.75">
      <c r="D208" s="81"/>
      <c r="E208" s="81"/>
      <c r="F208" s="81"/>
      <c r="G208" s="81"/>
      <c r="H208" s="81"/>
      <c r="I208" s="81"/>
      <c r="J208" s="81"/>
      <c r="K208" s="81"/>
      <c r="L208" s="81"/>
    </row>
    <row r="209" spans="4:12" ht="12.75">
      <c r="D209" s="81"/>
      <c r="E209" s="81"/>
      <c r="F209" s="81"/>
      <c r="G209" s="81"/>
      <c r="H209" s="81"/>
      <c r="I209" s="81"/>
      <c r="J209" s="81"/>
      <c r="K209" s="81"/>
      <c r="L209" s="81"/>
    </row>
    <row r="210" spans="4:12" ht="12.75">
      <c r="D210" s="81"/>
      <c r="E210" s="81"/>
      <c r="F210" s="81"/>
      <c r="G210" s="81"/>
      <c r="H210" s="81"/>
      <c r="I210" s="81"/>
      <c r="J210" s="81"/>
      <c r="K210" s="81"/>
      <c r="L210" s="81"/>
    </row>
    <row r="211" spans="4:12" ht="12.75">
      <c r="D211" s="81"/>
      <c r="E211" s="81"/>
      <c r="F211" s="81"/>
      <c r="G211" s="81"/>
      <c r="H211" s="81"/>
      <c r="I211" s="81"/>
      <c r="J211" s="81"/>
      <c r="K211" s="81"/>
      <c r="L211" s="81"/>
    </row>
    <row r="212" spans="4:12" ht="12.75">
      <c r="D212" s="81"/>
      <c r="E212" s="81"/>
      <c r="F212" s="81"/>
      <c r="G212" s="81"/>
      <c r="H212" s="81"/>
      <c r="I212" s="81"/>
      <c r="J212" s="81"/>
      <c r="K212" s="81"/>
      <c r="L212" s="81"/>
    </row>
    <row r="213" spans="4:12" ht="12.75">
      <c r="D213" s="81"/>
      <c r="E213" s="81"/>
      <c r="F213" s="81"/>
      <c r="G213" s="81"/>
      <c r="H213" s="81"/>
      <c r="I213" s="81"/>
      <c r="J213" s="81"/>
      <c r="K213" s="81"/>
      <c r="L213" s="81"/>
    </row>
    <row r="214" spans="4:12" ht="12.75">
      <c r="D214" s="81"/>
      <c r="E214" s="81"/>
      <c r="F214" s="81"/>
      <c r="G214" s="81"/>
      <c r="H214" s="81"/>
      <c r="I214" s="81"/>
      <c r="J214" s="81"/>
      <c r="K214" s="81"/>
      <c r="L214" s="81"/>
    </row>
    <row r="215" spans="4:12" ht="12.75">
      <c r="D215" s="81"/>
      <c r="E215" s="81"/>
      <c r="F215" s="81"/>
      <c r="G215" s="81"/>
      <c r="H215" s="81"/>
      <c r="I215" s="81"/>
      <c r="J215" s="81"/>
      <c r="K215" s="81"/>
      <c r="L215" s="81"/>
    </row>
    <row r="216" spans="4:12" ht="12.75">
      <c r="D216" s="81"/>
      <c r="E216" s="81"/>
      <c r="F216" s="81"/>
      <c r="G216" s="81"/>
      <c r="H216" s="81"/>
      <c r="I216" s="81"/>
      <c r="J216" s="81"/>
      <c r="K216" s="81"/>
      <c r="L216" s="81"/>
    </row>
    <row r="217" spans="4:12" ht="12.75">
      <c r="D217" s="81"/>
      <c r="E217" s="81"/>
      <c r="F217" s="81"/>
      <c r="G217" s="81"/>
      <c r="H217" s="81"/>
      <c r="I217" s="81"/>
      <c r="J217" s="81"/>
      <c r="K217" s="81"/>
      <c r="L217" s="81"/>
    </row>
    <row r="218" spans="4:12" ht="12.75">
      <c r="D218" s="81"/>
      <c r="E218" s="81"/>
      <c r="F218" s="81"/>
      <c r="G218" s="81"/>
      <c r="H218" s="81"/>
      <c r="I218" s="81"/>
      <c r="J218" s="81"/>
      <c r="K218" s="81"/>
      <c r="L218" s="81"/>
    </row>
    <row r="219" spans="4:12" ht="12.75">
      <c r="D219" s="81"/>
      <c r="E219" s="81"/>
      <c r="F219" s="81"/>
      <c r="G219" s="81"/>
      <c r="H219" s="81"/>
      <c r="I219" s="81"/>
      <c r="J219" s="81"/>
      <c r="K219" s="81"/>
      <c r="L219" s="81"/>
    </row>
    <row r="220" spans="4:12" ht="12.75">
      <c r="D220" s="81"/>
      <c r="E220" s="81"/>
      <c r="F220" s="81"/>
      <c r="G220" s="81"/>
      <c r="H220" s="81"/>
      <c r="I220" s="81"/>
      <c r="J220" s="81"/>
      <c r="K220" s="81"/>
      <c r="L220" s="81"/>
    </row>
    <row r="221" spans="4:12" ht="12.75">
      <c r="D221" s="81"/>
      <c r="E221" s="81"/>
      <c r="F221" s="81"/>
      <c r="G221" s="81"/>
      <c r="H221" s="81"/>
      <c r="I221" s="81"/>
      <c r="J221" s="81"/>
      <c r="K221" s="81"/>
      <c r="L221" s="81"/>
    </row>
    <row r="222" spans="4:12" ht="12.75">
      <c r="D222" s="81"/>
      <c r="E222" s="81"/>
      <c r="F222" s="81"/>
      <c r="G222" s="81"/>
      <c r="H222" s="81"/>
      <c r="I222" s="81"/>
      <c r="J222" s="81"/>
      <c r="K222" s="81"/>
      <c r="L222" s="81"/>
    </row>
    <row r="223" spans="4:12" ht="12.75">
      <c r="D223" s="81"/>
      <c r="E223" s="81"/>
      <c r="F223" s="81"/>
      <c r="G223" s="81"/>
      <c r="H223" s="81"/>
      <c r="I223" s="81"/>
      <c r="J223" s="81"/>
      <c r="K223" s="81"/>
      <c r="L223" s="81"/>
    </row>
    <row r="224" spans="4:12" ht="12.75">
      <c r="D224" s="81"/>
      <c r="E224" s="81"/>
      <c r="F224" s="81"/>
      <c r="G224" s="81"/>
      <c r="H224" s="81"/>
      <c r="I224" s="81"/>
      <c r="J224" s="81"/>
      <c r="K224" s="81"/>
      <c r="L224" s="81"/>
    </row>
    <row r="225" spans="4:12" ht="12.75">
      <c r="D225" s="81"/>
      <c r="E225" s="81"/>
      <c r="F225" s="81"/>
      <c r="G225" s="81"/>
      <c r="H225" s="81"/>
      <c r="I225" s="81"/>
      <c r="J225" s="81"/>
      <c r="K225" s="81"/>
      <c r="L225" s="81"/>
    </row>
    <row r="226" spans="4:12" ht="12.75">
      <c r="D226" s="81"/>
      <c r="E226" s="81"/>
      <c r="F226" s="81"/>
      <c r="G226" s="81"/>
      <c r="H226" s="81"/>
      <c r="I226" s="81"/>
      <c r="J226" s="81"/>
      <c r="K226" s="81"/>
      <c r="L226" s="81"/>
    </row>
    <row r="227" spans="4:12" ht="12.75">
      <c r="D227" s="81"/>
      <c r="E227" s="81"/>
      <c r="F227" s="81"/>
      <c r="G227" s="81"/>
      <c r="H227" s="81"/>
      <c r="I227" s="81"/>
      <c r="J227" s="81"/>
      <c r="K227" s="81"/>
      <c r="L227" s="81"/>
    </row>
    <row r="228" spans="4:12" ht="12.75">
      <c r="D228" s="81"/>
      <c r="E228" s="81"/>
      <c r="F228" s="81"/>
      <c r="G228" s="81"/>
      <c r="H228" s="81"/>
      <c r="I228" s="81"/>
      <c r="J228" s="81"/>
      <c r="K228" s="81"/>
      <c r="L228" s="81"/>
    </row>
    <row r="229" spans="4:12" ht="12.75">
      <c r="D229" s="81"/>
      <c r="E229" s="81"/>
      <c r="F229" s="81"/>
      <c r="G229" s="81"/>
      <c r="H229" s="81"/>
      <c r="I229" s="81"/>
      <c r="J229" s="81"/>
      <c r="K229" s="81"/>
      <c r="L229" s="81"/>
    </row>
  </sheetData>
  <mergeCells count="15">
    <mergeCell ref="A1:M1"/>
    <mergeCell ref="D10:F10"/>
    <mergeCell ref="G10:I10"/>
    <mergeCell ref="J10:L10"/>
    <mergeCell ref="A3:E3"/>
    <mergeCell ref="A4:E5"/>
    <mergeCell ref="D7:F7"/>
    <mergeCell ref="G7:I7"/>
    <mergeCell ref="J7:L7"/>
    <mergeCell ref="D8:F8"/>
    <mergeCell ref="G8:I8"/>
    <mergeCell ref="J8:L8"/>
    <mergeCell ref="D9:F9"/>
    <mergeCell ref="G9:I9"/>
    <mergeCell ref="J9:L9"/>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Header>&amp;LStadtpark Norderstedt GmbH
Wirtschaftsplan&amp;C- &amp;P+10 -&amp;R&amp;D</oddHeader>
  </headerFooter>
</worksheet>
</file>

<file path=xl/worksheets/sheet12.xml><?xml version="1.0" encoding="utf-8"?>
<worksheet xmlns="http://schemas.openxmlformats.org/spreadsheetml/2006/main" xmlns:r="http://schemas.openxmlformats.org/officeDocument/2006/relationships">
  <dimension ref="A1:M230"/>
  <sheetViews>
    <sheetView workbookViewId="0" topLeftCell="A1">
      <selection activeCell="C25" sqref="C25"/>
    </sheetView>
  </sheetViews>
  <sheetFormatPr defaultColWidth="11.421875" defaultRowHeight="12.75"/>
  <cols>
    <col min="1" max="1" width="3.8515625" style="0" customWidth="1"/>
    <col min="2" max="2" width="3.8515625" style="46" customWidth="1"/>
    <col min="3" max="3" width="30.8515625" style="46" customWidth="1"/>
    <col min="4" max="6" width="7.57421875" style="46" customWidth="1"/>
    <col min="7" max="12" width="7.57421875" style="46" hidden="1" customWidth="1"/>
    <col min="13" max="13" width="21.28125" style="46" customWidth="1"/>
  </cols>
  <sheetData>
    <row r="1" spans="1:13" ht="13.5">
      <c r="A1" s="122" t="s">
        <v>99</v>
      </c>
      <c r="B1" s="123"/>
      <c r="C1" s="123"/>
      <c r="D1" s="123"/>
      <c r="E1" s="123"/>
      <c r="F1" s="123"/>
      <c r="G1" s="123"/>
      <c r="H1" s="123"/>
      <c r="I1" s="123"/>
      <c r="J1" s="123"/>
      <c r="K1" s="123"/>
      <c r="L1" s="123"/>
      <c r="M1" s="123"/>
    </row>
    <row r="2" ht="13.5" thickBot="1">
      <c r="F2" s="50"/>
    </row>
    <row r="3" spans="1:13" s="11" customFormat="1" ht="12.75">
      <c r="A3" s="124" t="s">
        <v>20</v>
      </c>
      <c r="B3" s="125"/>
      <c r="C3" s="125"/>
      <c r="D3" s="125"/>
      <c r="E3" s="126"/>
      <c r="H3" s="96"/>
      <c r="I3" s="96"/>
      <c r="J3" s="96"/>
      <c r="K3" s="96"/>
      <c r="L3" s="96"/>
      <c r="M3" s="96"/>
    </row>
    <row r="4" spans="1:5" ht="12.75">
      <c r="A4" s="127" t="s">
        <v>109</v>
      </c>
      <c r="B4" s="128"/>
      <c r="C4" s="128"/>
      <c r="D4" s="128"/>
      <c r="E4" s="129"/>
    </row>
    <row r="5" spans="1:5" ht="13.5" thickBot="1">
      <c r="A5" s="130"/>
      <c r="B5" s="131"/>
      <c r="C5" s="131"/>
      <c r="D5" s="131"/>
      <c r="E5" s="132"/>
    </row>
    <row r="6" ht="6" customHeight="1"/>
    <row r="7" spans="1:13" ht="12.75">
      <c r="A7" s="15"/>
      <c r="B7" s="51"/>
      <c r="C7" s="52"/>
      <c r="D7" s="119" t="s">
        <v>101</v>
      </c>
      <c r="E7" s="120"/>
      <c r="F7" s="121"/>
      <c r="G7" s="119" t="s">
        <v>100</v>
      </c>
      <c r="H7" s="120"/>
      <c r="I7" s="121"/>
      <c r="J7" s="119" t="s">
        <v>101</v>
      </c>
      <c r="K7" s="120"/>
      <c r="L7" s="121"/>
      <c r="M7" s="53"/>
    </row>
    <row r="8" spans="1:13" ht="12.75">
      <c r="A8" s="15"/>
      <c r="B8" s="51"/>
      <c r="C8" s="52"/>
      <c r="D8" s="119"/>
      <c r="E8" s="120"/>
      <c r="F8" s="121"/>
      <c r="G8" s="119" t="s">
        <v>16</v>
      </c>
      <c r="H8" s="120"/>
      <c r="I8" s="121"/>
      <c r="J8" s="119"/>
      <c r="K8" s="120"/>
      <c r="L8" s="121"/>
      <c r="M8" s="53"/>
    </row>
    <row r="9" spans="1:13" ht="12.75">
      <c r="A9" s="15"/>
      <c r="B9" s="51"/>
      <c r="C9" s="52"/>
      <c r="D9" s="119" t="s">
        <v>102</v>
      </c>
      <c r="E9" s="120"/>
      <c r="F9" s="121"/>
      <c r="G9" s="119" t="s">
        <v>102</v>
      </c>
      <c r="H9" s="120"/>
      <c r="I9" s="121"/>
      <c r="J9" s="119" t="s">
        <v>102</v>
      </c>
      <c r="K9" s="120"/>
      <c r="L9" s="121"/>
      <c r="M9" s="53" t="s">
        <v>103</v>
      </c>
    </row>
    <row r="10" spans="1:13" ht="6" customHeight="1">
      <c r="A10" s="15"/>
      <c r="B10" s="54"/>
      <c r="C10" s="55"/>
      <c r="D10" s="116"/>
      <c r="E10" s="117"/>
      <c r="F10" s="118"/>
      <c r="G10" s="116"/>
      <c r="H10" s="117"/>
      <c r="I10" s="118"/>
      <c r="J10" s="116"/>
      <c r="K10" s="117"/>
      <c r="L10" s="118"/>
      <c r="M10" s="56"/>
    </row>
    <row r="11" spans="1:13" ht="6" customHeight="1">
      <c r="A11" s="12"/>
      <c r="B11" s="57"/>
      <c r="C11" s="58"/>
      <c r="D11" s="59"/>
      <c r="E11" s="60"/>
      <c r="F11" s="61"/>
      <c r="G11" s="60"/>
      <c r="H11" s="60"/>
      <c r="I11" s="60"/>
      <c r="J11" s="59"/>
      <c r="K11" s="60"/>
      <c r="L11" s="61"/>
      <c r="M11" s="62"/>
    </row>
    <row r="12" spans="1:13" ht="12.75">
      <c r="A12" s="15" t="s">
        <v>48</v>
      </c>
      <c r="B12" s="63" t="s">
        <v>14</v>
      </c>
      <c r="C12" s="64"/>
      <c r="D12" s="65"/>
      <c r="E12" s="66"/>
      <c r="F12" s="67"/>
      <c r="G12" s="66"/>
      <c r="H12" s="66"/>
      <c r="I12" s="66"/>
      <c r="J12" s="65"/>
      <c r="K12" s="66"/>
      <c r="L12" s="67"/>
      <c r="M12" s="62"/>
    </row>
    <row r="13" spans="1:13" ht="6" customHeight="1">
      <c r="A13" s="15"/>
      <c r="B13" s="57"/>
      <c r="C13" s="58"/>
      <c r="D13" s="65"/>
      <c r="E13" s="66"/>
      <c r="F13" s="67"/>
      <c r="G13" s="66"/>
      <c r="H13" s="66"/>
      <c r="I13" s="66"/>
      <c r="J13" s="65"/>
      <c r="K13" s="66"/>
      <c r="L13" s="67"/>
      <c r="M13" s="62"/>
    </row>
    <row r="14" spans="1:13" ht="12.75">
      <c r="A14" s="15"/>
      <c r="B14" s="90" t="s">
        <v>110</v>
      </c>
      <c r="C14" s="91" t="s">
        <v>111</v>
      </c>
      <c r="D14" s="92">
        <v>1</v>
      </c>
      <c r="E14" s="95" t="s">
        <v>105</v>
      </c>
      <c r="F14" s="94"/>
      <c r="G14" s="92">
        <v>1</v>
      </c>
      <c r="H14" s="93" t="s">
        <v>46</v>
      </c>
      <c r="I14" s="95"/>
      <c r="J14" s="92">
        <v>1</v>
      </c>
      <c r="K14" s="93" t="s">
        <v>46</v>
      </c>
      <c r="L14" s="94"/>
      <c r="M14" s="89" t="s">
        <v>19</v>
      </c>
    </row>
    <row r="15" spans="1:13" ht="6" customHeight="1">
      <c r="A15" s="15"/>
      <c r="B15" s="57"/>
      <c r="C15" s="58"/>
      <c r="D15" s="65"/>
      <c r="E15" s="66"/>
      <c r="F15" s="67"/>
      <c r="G15" s="66"/>
      <c r="H15" s="66"/>
      <c r="I15" s="66"/>
      <c r="J15" s="65"/>
      <c r="K15" s="66"/>
      <c r="L15" s="67"/>
      <c r="M15" s="62"/>
    </row>
    <row r="16" spans="1:13" ht="12.75">
      <c r="A16" s="15"/>
      <c r="B16" s="90" t="s">
        <v>172</v>
      </c>
      <c r="C16" s="91" t="s">
        <v>173</v>
      </c>
      <c r="D16" s="65">
        <v>1</v>
      </c>
      <c r="E16" s="66"/>
      <c r="F16" s="67"/>
      <c r="G16" s="66"/>
      <c r="H16" s="66"/>
      <c r="I16" s="66"/>
      <c r="J16" s="65"/>
      <c r="K16" s="66"/>
      <c r="L16" s="67"/>
      <c r="M16" s="62" t="s">
        <v>174</v>
      </c>
    </row>
    <row r="17" spans="1:13" ht="6" customHeight="1">
      <c r="A17" s="15"/>
      <c r="B17" s="68"/>
      <c r="C17" s="69"/>
      <c r="D17" s="70"/>
      <c r="E17" s="71"/>
      <c r="F17" s="72"/>
      <c r="G17" s="71"/>
      <c r="H17" s="71"/>
      <c r="I17" s="71"/>
      <c r="J17" s="70"/>
      <c r="K17" s="71"/>
      <c r="L17" s="72"/>
      <c r="M17" s="73"/>
    </row>
    <row r="18" spans="1:13" ht="6" customHeight="1">
      <c r="A18" s="12"/>
      <c r="B18" s="74"/>
      <c r="C18" s="75"/>
      <c r="D18" s="76"/>
      <c r="E18" s="77"/>
      <c r="F18" s="78"/>
      <c r="G18" s="77"/>
      <c r="H18" s="77"/>
      <c r="I18" s="77"/>
      <c r="J18" s="76"/>
      <c r="K18" s="77"/>
      <c r="L18" s="78"/>
      <c r="M18" s="79"/>
    </row>
    <row r="19" spans="1:13" ht="12.75">
      <c r="A19" s="15"/>
      <c r="C19" s="80" t="s">
        <v>45</v>
      </c>
      <c r="D19" s="65">
        <f>SUM(D11:D17)</f>
        <v>2</v>
      </c>
      <c r="E19" s="71"/>
      <c r="F19" s="72"/>
      <c r="G19" s="71">
        <f>SUM(G11:G15)</f>
        <v>1</v>
      </c>
      <c r="H19" s="71"/>
      <c r="I19" s="71"/>
      <c r="J19" s="70">
        <f>SUM(J11:J15)</f>
        <v>1</v>
      </c>
      <c r="K19" s="71"/>
      <c r="L19" s="72"/>
      <c r="M19" s="73"/>
    </row>
    <row r="20" spans="1:13" ht="6" customHeight="1">
      <c r="A20" s="22"/>
      <c r="B20" s="97"/>
      <c r="C20" s="98"/>
      <c r="D20" s="82"/>
      <c r="E20" s="99"/>
      <c r="F20" s="83"/>
      <c r="G20" s="99"/>
      <c r="H20" s="99"/>
      <c r="I20" s="99"/>
      <c r="J20" s="82"/>
      <c r="K20" s="99"/>
      <c r="L20" s="83"/>
      <c r="M20" s="100"/>
    </row>
    <row r="21" spans="3:13" ht="12.75">
      <c r="C21" s="80"/>
      <c r="D21" s="68"/>
      <c r="E21" s="68"/>
      <c r="F21" s="68"/>
      <c r="G21" s="68"/>
      <c r="H21" s="68"/>
      <c r="I21" s="68"/>
      <c r="J21" s="68"/>
      <c r="K21" s="68"/>
      <c r="L21" s="68"/>
      <c r="M21" s="80"/>
    </row>
    <row r="22" spans="3:13" ht="12.75">
      <c r="C22" s="80"/>
      <c r="D22" s="68"/>
      <c r="E22" s="68"/>
      <c r="F22" s="68"/>
      <c r="G22" s="68"/>
      <c r="H22" s="68"/>
      <c r="I22" s="68"/>
      <c r="J22" s="68"/>
      <c r="K22" s="68"/>
      <c r="L22" s="68"/>
      <c r="M22" s="80"/>
    </row>
    <row r="23" spans="3:13" ht="12.75">
      <c r="C23" s="80"/>
      <c r="D23" s="68"/>
      <c r="E23" s="68"/>
      <c r="F23" s="68"/>
      <c r="G23" s="68"/>
      <c r="H23" s="68"/>
      <c r="I23" s="68"/>
      <c r="J23" s="68"/>
      <c r="K23" s="68"/>
      <c r="L23" s="68"/>
      <c r="M23" s="80"/>
    </row>
    <row r="24" spans="3:13" ht="12.75">
      <c r="C24" s="80"/>
      <c r="D24" s="68"/>
      <c r="E24" s="68"/>
      <c r="F24" s="68"/>
      <c r="G24" s="68"/>
      <c r="H24" s="68"/>
      <c r="I24" s="68"/>
      <c r="J24" s="68"/>
      <c r="K24" s="68"/>
      <c r="L24" s="68"/>
      <c r="M24" s="80"/>
    </row>
    <row r="25" spans="3:13" ht="12.75">
      <c r="C25" s="80"/>
      <c r="D25" s="68"/>
      <c r="E25" s="68"/>
      <c r="F25" s="68"/>
      <c r="G25" s="68"/>
      <c r="H25" s="68"/>
      <c r="I25" s="68"/>
      <c r="J25" s="68"/>
      <c r="K25" s="68"/>
      <c r="L25" s="68"/>
      <c r="M25" s="80"/>
    </row>
    <row r="26" spans="4:12" ht="12.75">
      <c r="D26" s="81"/>
      <c r="E26" s="81"/>
      <c r="F26" s="81"/>
      <c r="G26" s="81"/>
      <c r="H26" s="81"/>
      <c r="I26" s="81"/>
      <c r="J26" s="81"/>
      <c r="K26" s="81"/>
      <c r="L26" s="81"/>
    </row>
    <row r="27" spans="4:12" ht="12.75">
      <c r="D27" s="81"/>
      <c r="E27" s="81"/>
      <c r="F27" s="81"/>
      <c r="G27" s="81"/>
      <c r="H27" s="81"/>
      <c r="I27" s="81"/>
      <c r="J27" s="81"/>
      <c r="K27" s="81"/>
      <c r="L27" s="81"/>
    </row>
    <row r="28" spans="4:12" ht="12.75">
      <c r="D28" s="81"/>
      <c r="E28" s="81"/>
      <c r="F28" s="81"/>
      <c r="G28" s="81"/>
      <c r="H28" s="81"/>
      <c r="I28" s="81"/>
      <c r="J28" s="81"/>
      <c r="K28" s="81"/>
      <c r="L28" s="81"/>
    </row>
    <row r="29" spans="4:12" ht="12.75">
      <c r="D29" s="81"/>
      <c r="E29" s="81"/>
      <c r="F29" s="81"/>
      <c r="G29" s="81"/>
      <c r="H29" s="81"/>
      <c r="I29" s="81"/>
      <c r="J29" s="81"/>
      <c r="K29" s="81"/>
      <c r="L29" s="81"/>
    </row>
    <row r="30" spans="4:12" ht="12.75">
      <c r="D30" s="81"/>
      <c r="E30" s="81"/>
      <c r="F30" s="81"/>
      <c r="G30" s="81"/>
      <c r="H30" s="81"/>
      <c r="I30" s="81"/>
      <c r="J30" s="81"/>
      <c r="K30" s="81"/>
      <c r="L30" s="81"/>
    </row>
    <row r="31" spans="4:12" ht="12.75">
      <c r="D31" s="81"/>
      <c r="E31" s="81"/>
      <c r="F31" s="81"/>
      <c r="G31" s="81"/>
      <c r="H31" s="81"/>
      <c r="I31" s="81"/>
      <c r="J31" s="81"/>
      <c r="K31" s="81"/>
      <c r="L31" s="81"/>
    </row>
    <row r="32" spans="4:12" ht="12.75">
      <c r="D32" s="81"/>
      <c r="E32" s="81"/>
      <c r="F32" s="81"/>
      <c r="G32" s="81"/>
      <c r="H32" s="81"/>
      <c r="I32" s="81"/>
      <c r="J32" s="81"/>
      <c r="K32" s="81"/>
      <c r="L32" s="81"/>
    </row>
    <row r="33" spans="4:12" ht="12.75">
      <c r="D33" s="81"/>
      <c r="E33" s="81"/>
      <c r="F33" s="81"/>
      <c r="G33" s="81"/>
      <c r="H33" s="81"/>
      <c r="I33" s="81"/>
      <c r="J33" s="81"/>
      <c r="K33" s="81"/>
      <c r="L33" s="81"/>
    </row>
    <row r="34" spans="4:12" ht="12.75">
      <c r="D34" s="81"/>
      <c r="E34" s="81"/>
      <c r="F34" s="81"/>
      <c r="G34" s="81"/>
      <c r="H34" s="81"/>
      <c r="I34" s="81"/>
      <c r="J34" s="81"/>
      <c r="K34" s="81"/>
      <c r="L34" s="81"/>
    </row>
    <row r="35" spans="4:12" ht="12.75">
      <c r="D35" s="81"/>
      <c r="E35" s="81"/>
      <c r="F35" s="81"/>
      <c r="G35" s="81"/>
      <c r="H35" s="81"/>
      <c r="I35" s="81"/>
      <c r="J35" s="81"/>
      <c r="K35" s="81"/>
      <c r="L35" s="81"/>
    </row>
    <row r="36" spans="4:12" ht="12.75">
      <c r="D36" s="81"/>
      <c r="E36" s="81"/>
      <c r="F36" s="81"/>
      <c r="G36" s="81"/>
      <c r="H36" s="81"/>
      <c r="I36" s="81"/>
      <c r="J36" s="81"/>
      <c r="K36" s="81"/>
      <c r="L36" s="81"/>
    </row>
    <row r="37" spans="4:12" ht="12.75">
      <c r="D37" s="81"/>
      <c r="E37" s="81"/>
      <c r="F37" s="81"/>
      <c r="G37" s="81"/>
      <c r="H37" s="81"/>
      <c r="I37" s="81"/>
      <c r="J37" s="81"/>
      <c r="K37" s="81"/>
      <c r="L37" s="81"/>
    </row>
    <row r="38" spans="4:12" ht="12.75">
      <c r="D38" s="81"/>
      <c r="E38" s="81"/>
      <c r="F38" s="81"/>
      <c r="G38" s="81"/>
      <c r="H38" s="81"/>
      <c r="I38" s="81"/>
      <c r="J38" s="81"/>
      <c r="K38" s="81"/>
      <c r="L38" s="81"/>
    </row>
    <row r="39" spans="4:12" ht="12.75">
      <c r="D39" s="81"/>
      <c r="E39" s="81"/>
      <c r="F39" s="81"/>
      <c r="G39" s="81"/>
      <c r="H39" s="81"/>
      <c r="I39" s="81"/>
      <c r="J39" s="81"/>
      <c r="K39" s="81"/>
      <c r="L39" s="81"/>
    </row>
    <row r="40" spans="4:12" ht="12.75">
      <c r="D40" s="81"/>
      <c r="E40" s="81"/>
      <c r="F40" s="81"/>
      <c r="G40" s="81"/>
      <c r="H40" s="81"/>
      <c r="I40" s="81"/>
      <c r="J40" s="81"/>
      <c r="K40" s="81"/>
      <c r="L40" s="81"/>
    </row>
    <row r="41" spans="4:12" ht="12.75">
      <c r="D41" s="81"/>
      <c r="E41" s="81"/>
      <c r="F41" s="81"/>
      <c r="G41" s="81"/>
      <c r="H41" s="81"/>
      <c r="I41" s="81"/>
      <c r="J41" s="81"/>
      <c r="K41" s="81"/>
      <c r="L41" s="81"/>
    </row>
    <row r="42" spans="4:12" ht="12.75">
      <c r="D42" s="81"/>
      <c r="E42" s="81"/>
      <c r="F42" s="81"/>
      <c r="G42" s="81"/>
      <c r="H42" s="81"/>
      <c r="I42" s="81"/>
      <c r="J42" s="81"/>
      <c r="K42" s="81"/>
      <c r="L42" s="81"/>
    </row>
    <row r="43" spans="4:12" ht="12.75">
      <c r="D43" s="81"/>
      <c r="E43" s="81"/>
      <c r="F43" s="81"/>
      <c r="G43" s="81"/>
      <c r="H43" s="81"/>
      <c r="I43" s="81"/>
      <c r="J43" s="81"/>
      <c r="K43" s="81"/>
      <c r="L43" s="81"/>
    </row>
    <row r="44" spans="4:12" ht="12.75">
      <c r="D44" s="81"/>
      <c r="E44" s="81"/>
      <c r="F44" s="81"/>
      <c r="G44" s="81"/>
      <c r="H44" s="81"/>
      <c r="I44" s="81"/>
      <c r="J44" s="81"/>
      <c r="K44" s="81"/>
      <c r="L44" s="81"/>
    </row>
    <row r="45" spans="4:12" ht="12.75">
      <c r="D45" s="81"/>
      <c r="E45" s="81"/>
      <c r="F45" s="81"/>
      <c r="G45" s="81"/>
      <c r="H45" s="81"/>
      <c r="I45" s="81"/>
      <c r="J45" s="81"/>
      <c r="K45" s="81"/>
      <c r="L45" s="81"/>
    </row>
    <row r="46" spans="4:12" ht="12.75">
      <c r="D46" s="81"/>
      <c r="E46" s="81"/>
      <c r="F46" s="81"/>
      <c r="G46" s="81"/>
      <c r="H46" s="81"/>
      <c r="I46" s="81"/>
      <c r="J46" s="81"/>
      <c r="K46" s="81"/>
      <c r="L46" s="81"/>
    </row>
    <row r="47" spans="4:12" ht="12.75">
      <c r="D47" s="81"/>
      <c r="E47" s="81"/>
      <c r="F47" s="81"/>
      <c r="G47" s="81"/>
      <c r="H47" s="81"/>
      <c r="I47" s="81"/>
      <c r="J47" s="81"/>
      <c r="K47" s="81"/>
      <c r="L47" s="81"/>
    </row>
    <row r="48" spans="4:12" ht="12.75">
      <c r="D48" s="81"/>
      <c r="E48" s="81"/>
      <c r="F48" s="81"/>
      <c r="G48" s="81"/>
      <c r="H48" s="81"/>
      <c r="I48" s="81"/>
      <c r="J48" s="81"/>
      <c r="K48" s="81"/>
      <c r="L48" s="81"/>
    </row>
    <row r="49" spans="4:12" ht="12.75">
      <c r="D49" s="81"/>
      <c r="E49" s="81"/>
      <c r="F49" s="81"/>
      <c r="G49" s="81"/>
      <c r="H49" s="81"/>
      <c r="I49" s="81"/>
      <c r="J49" s="81"/>
      <c r="K49" s="81"/>
      <c r="L49" s="81"/>
    </row>
    <row r="50" spans="4:12" ht="12.75">
      <c r="D50" s="81"/>
      <c r="E50" s="81"/>
      <c r="F50" s="81"/>
      <c r="G50" s="81"/>
      <c r="H50" s="81"/>
      <c r="I50" s="81"/>
      <c r="J50" s="81"/>
      <c r="K50" s="81"/>
      <c r="L50" s="81"/>
    </row>
    <row r="51" spans="4:12" ht="12.75">
      <c r="D51" s="81"/>
      <c r="E51" s="81"/>
      <c r="F51" s="81"/>
      <c r="G51" s="81"/>
      <c r="H51" s="81"/>
      <c r="I51" s="81"/>
      <c r="J51" s="81"/>
      <c r="K51" s="81"/>
      <c r="L51" s="81"/>
    </row>
    <row r="52" spans="4:12" ht="12.75">
      <c r="D52" s="81"/>
      <c r="E52" s="81"/>
      <c r="F52" s="81"/>
      <c r="G52" s="81"/>
      <c r="H52" s="81"/>
      <c r="I52" s="81"/>
      <c r="J52" s="81"/>
      <c r="K52" s="81"/>
      <c r="L52" s="81"/>
    </row>
    <row r="53" spans="4:12" ht="12.75">
      <c r="D53" s="81"/>
      <c r="E53" s="81"/>
      <c r="F53" s="81"/>
      <c r="G53" s="81"/>
      <c r="H53" s="81"/>
      <c r="I53" s="81"/>
      <c r="J53" s="81"/>
      <c r="K53" s="81"/>
      <c r="L53" s="81"/>
    </row>
    <row r="54" spans="4:12" ht="12.75">
      <c r="D54" s="81"/>
      <c r="E54" s="81"/>
      <c r="F54" s="81"/>
      <c r="G54" s="81"/>
      <c r="H54" s="81"/>
      <c r="I54" s="81"/>
      <c r="J54" s="81"/>
      <c r="K54" s="81"/>
      <c r="L54" s="81"/>
    </row>
    <row r="55" spans="4:12" ht="12.75">
      <c r="D55" s="81"/>
      <c r="E55" s="81"/>
      <c r="F55" s="81"/>
      <c r="G55" s="81"/>
      <c r="H55" s="81"/>
      <c r="I55" s="81"/>
      <c r="J55" s="81"/>
      <c r="K55" s="81"/>
      <c r="L55" s="81"/>
    </row>
    <row r="56" spans="4:12" ht="12.75">
      <c r="D56" s="81"/>
      <c r="E56" s="81"/>
      <c r="F56" s="81"/>
      <c r="G56" s="81"/>
      <c r="H56" s="81"/>
      <c r="I56" s="81"/>
      <c r="J56" s="81"/>
      <c r="K56" s="81"/>
      <c r="L56" s="81"/>
    </row>
    <row r="57" spans="4:12" ht="12.75">
      <c r="D57" s="81"/>
      <c r="E57" s="81"/>
      <c r="F57" s="81"/>
      <c r="G57" s="81"/>
      <c r="H57" s="81"/>
      <c r="I57" s="81"/>
      <c r="J57" s="81"/>
      <c r="K57" s="81"/>
      <c r="L57" s="81"/>
    </row>
    <row r="58" spans="4:12" ht="12.75">
      <c r="D58" s="81"/>
      <c r="E58" s="81"/>
      <c r="F58" s="81"/>
      <c r="G58" s="81"/>
      <c r="H58" s="81"/>
      <c r="I58" s="81"/>
      <c r="J58" s="81"/>
      <c r="K58" s="81"/>
      <c r="L58" s="81"/>
    </row>
    <row r="59" spans="4:12" ht="12.75">
      <c r="D59" s="81"/>
      <c r="E59" s="81"/>
      <c r="F59" s="81"/>
      <c r="G59" s="81"/>
      <c r="H59" s="81"/>
      <c r="I59" s="81"/>
      <c r="J59" s="81"/>
      <c r="K59" s="81"/>
      <c r="L59" s="81"/>
    </row>
    <row r="60" spans="4:12" ht="12.75">
      <c r="D60" s="81"/>
      <c r="E60" s="81"/>
      <c r="F60" s="81"/>
      <c r="G60" s="81"/>
      <c r="H60" s="81"/>
      <c r="I60" s="81"/>
      <c r="J60" s="81"/>
      <c r="K60" s="81"/>
      <c r="L60" s="81"/>
    </row>
    <row r="61" spans="4:12" ht="12.75">
      <c r="D61" s="81"/>
      <c r="E61" s="81"/>
      <c r="F61" s="81"/>
      <c r="G61" s="81"/>
      <c r="H61" s="81"/>
      <c r="I61" s="81"/>
      <c r="J61" s="81"/>
      <c r="K61" s="81"/>
      <c r="L61" s="81"/>
    </row>
    <row r="62" spans="4:12" ht="12.75">
      <c r="D62" s="81"/>
      <c r="E62" s="81"/>
      <c r="F62" s="81"/>
      <c r="G62" s="81"/>
      <c r="H62" s="81"/>
      <c r="I62" s="81"/>
      <c r="J62" s="81"/>
      <c r="K62" s="81"/>
      <c r="L62" s="81"/>
    </row>
    <row r="63" spans="4:12" ht="12.75">
      <c r="D63" s="81"/>
      <c r="E63" s="81"/>
      <c r="F63" s="81"/>
      <c r="G63" s="81"/>
      <c r="H63" s="81"/>
      <c r="I63" s="81"/>
      <c r="J63" s="81"/>
      <c r="K63" s="81"/>
      <c r="L63" s="81"/>
    </row>
    <row r="64" spans="4:12" ht="12.75">
      <c r="D64" s="81"/>
      <c r="E64" s="81"/>
      <c r="F64" s="81"/>
      <c r="G64" s="81"/>
      <c r="H64" s="81"/>
      <c r="I64" s="81"/>
      <c r="J64" s="81"/>
      <c r="K64" s="81"/>
      <c r="L64" s="81"/>
    </row>
    <row r="65" spans="4:12" ht="12.75">
      <c r="D65" s="81"/>
      <c r="E65" s="81"/>
      <c r="F65" s="81"/>
      <c r="G65" s="81"/>
      <c r="H65" s="81"/>
      <c r="I65" s="81"/>
      <c r="J65" s="81"/>
      <c r="K65" s="81"/>
      <c r="L65" s="81"/>
    </row>
    <row r="66" spans="4:12" ht="12.75">
      <c r="D66" s="81"/>
      <c r="E66" s="81"/>
      <c r="F66" s="81"/>
      <c r="G66" s="81"/>
      <c r="H66" s="81"/>
      <c r="I66" s="81"/>
      <c r="J66" s="81"/>
      <c r="K66" s="81"/>
      <c r="L66" s="81"/>
    </row>
    <row r="67" spans="4:12" ht="12.75">
      <c r="D67" s="81"/>
      <c r="E67" s="81"/>
      <c r="F67" s="81"/>
      <c r="G67" s="81"/>
      <c r="H67" s="81"/>
      <c r="I67" s="81"/>
      <c r="J67" s="81"/>
      <c r="K67" s="81"/>
      <c r="L67" s="81"/>
    </row>
    <row r="68" spans="4:12" ht="12.75">
      <c r="D68" s="81"/>
      <c r="E68" s="81"/>
      <c r="F68" s="81"/>
      <c r="G68" s="81"/>
      <c r="H68" s="81"/>
      <c r="I68" s="81"/>
      <c r="J68" s="81"/>
      <c r="K68" s="81"/>
      <c r="L68" s="81"/>
    </row>
    <row r="69" spans="4:12" ht="12.75">
      <c r="D69" s="81"/>
      <c r="E69" s="81"/>
      <c r="F69" s="81"/>
      <c r="G69" s="81"/>
      <c r="H69" s="81"/>
      <c r="I69" s="81"/>
      <c r="J69" s="81"/>
      <c r="K69" s="81"/>
      <c r="L69" s="81"/>
    </row>
    <row r="70" spans="4:12" ht="12.75">
      <c r="D70" s="81"/>
      <c r="E70" s="81"/>
      <c r="F70" s="81"/>
      <c r="G70" s="81"/>
      <c r="H70" s="81"/>
      <c r="I70" s="81"/>
      <c r="J70" s="81"/>
      <c r="K70" s="81"/>
      <c r="L70" s="81"/>
    </row>
    <row r="71" spans="4:12" ht="12.75">
      <c r="D71" s="81"/>
      <c r="E71" s="81"/>
      <c r="F71" s="81"/>
      <c r="G71" s="81"/>
      <c r="H71" s="81"/>
      <c r="I71" s="81"/>
      <c r="J71" s="81"/>
      <c r="K71" s="81"/>
      <c r="L71" s="81"/>
    </row>
    <row r="72" spans="4:12" ht="12.75">
      <c r="D72" s="81"/>
      <c r="E72" s="81"/>
      <c r="F72" s="81"/>
      <c r="G72" s="81"/>
      <c r="H72" s="81"/>
      <c r="I72" s="81"/>
      <c r="J72" s="81"/>
      <c r="K72" s="81"/>
      <c r="L72" s="81"/>
    </row>
    <row r="73" spans="4:12" ht="12.75">
      <c r="D73" s="81"/>
      <c r="E73" s="81"/>
      <c r="F73" s="81"/>
      <c r="G73" s="81"/>
      <c r="H73" s="81"/>
      <c r="I73" s="81"/>
      <c r="J73" s="81"/>
      <c r="K73" s="81"/>
      <c r="L73" s="81"/>
    </row>
    <row r="74" spans="4:12" ht="12.75">
      <c r="D74" s="81"/>
      <c r="E74" s="81"/>
      <c r="F74" s="81"/>
      <c r="G74" s="81"/>
      <c r="H74" s="81"/>
      <c r="I74" s="81"/>
      <c r="J74" s="81"/>
      <c r="K74" s="81"/>
      <c r="L74" s="81"/>
    </row>
    <row r="75" spans="4:12" ht="12.75">
      <c r="D75" s="81"/>
      <c r="E75" s="81"/>
      <c r="F75" s="81"/>
      <c r="G75" s="81"/>
      <c r="H75" s="81"/>
      <c r="I75" s="81"/>
      <c r="J75" s="81"/>
      <c r="K75" s="81"/>
      <c r="L75" s="81"/>
    </row>
    <row r="76" spans="4:12" ht="12.75">
      <c r="D76" s="81"/>
      <c r="E76" s="81"/>
      <c r="F76" s="81"/>
      <c r="G76" s="81"/>
      <c r="H76" s="81"/>
      <c r="I76" s="81"/>
      <c r="J76" s="81"/>
      <c r="K76" s="81"/>
      <c r="L76" s="81"/>
    </row>
    <row r="77" spans="4:12" ht="12.75">
      <c r="D77" s="81"/>
      <c r="E77" s="81"/>
      <c r="F77" s="81"/>
      <c r="G77" s="81"/>
      <c r="H77" s="81"/>
      <c r="I77" s="81"/>
      <c r="J77" s="81"/>
      <c r="K77" s="81"/>
      <c r="L77" s="81"/>
    </row>
    <row r="78" spans="4:12" ht="12.75">
      <c r="D78" s="81"/>
      <c r="E78" s="81"/>
      <c r="F78" s="81"/>
      <c r="G78" s="81"/>
      <c r="H78" s="81"/>
      <c r="I78" s="81"/>
      <c r="J78" s="81"/>
      <c r="K78" s="81"/>
      <c r="L78" s="81"/>
    </row>
    <row r="79" spans="4:12" ht="12.75">
      <c r="D79" s="81"/>
      <c r="E79" s="81"/>
      <c r="F79" s="81"/>
      <c r="G79" s="81"/>
      <c r="H79" s="81"/>
      <c r="I79" s="81"/>
      <c r="J79" s="81"/>
      <c r="K79" s="81"/>
      <c r="L79" s="81"/>
    </row>
    <row r="80" spans="4:12" ht="12.75">
      <c r="D80" s="81"/>
      <c r="E80" s="81"/>
      <c r="F80" s="81"/>
      <c r="G80" s="81"/>
      <c r="H80" s="81"/>
      <c r="I80" s="81"/>
      <c r="J80" s="81"/>
      <c r="K80" s="81"/>
      <c r="L80" s="81"/>
    </row>
    <row r="81" spans="4:12" ht="12.75">
      <c r="D81" s="81"/>
      <c r="E81" s="81"/>
      <c r="F81" s="81"/>
      <c r="G81" s="81"/>
      <c r="H81" s="81"/>
      <c r="I81" s="81"/>
      <c r="J81" s="81"/>
      <c r="K81" s="81"/>
      <c r="L81" s="81"/>
    </row>
    <row r="82" spans="4:12" ht="12.75">
      <c r="D82" s="81"/>
      <c r="E82" s="81"/>
      <c r="F82" s="81"/>
      <c r="G82" s="81"/>
      <c r="H82" s="81"/>
      <c r="I82" s="81"/>
      <c r="J82" s="81"/>
      <c r="K82" s="81"/>
      <c r="L82" s="81"/>
    </row>
    <row r="83" spans="4:12" ht="12.75">
      <c r="D83" s="81"/>
      <c r="E83" s="81"/>
      <c r="F83" s="81"/>
      <c r="G83" s="81"/>
      <c r="H83" s="81"/>
      <c r="I83" s="81"/>
      <c r="J83" s="81"/>
      <c r="K83" s="81"/>
      <c r="L83" s="81"/>
    </row>
    <row r="84" spans="4:12" ht="12.75">
      <c r="D84" s="81"/>
      <c r="E84" s="81"/>
      <c r="F84" s="81"/>
      <c r="G84" s="81"/>
      <c r="H84" s="81"/>
      <c r="I84" s="81"/>
      <c r="J84" s="81"/>
      <c r="K84" s="81"/>
      <c r="L84" s="81"/>
    </row>
    <row r="85" spans="4:12" ht="12.75">
      <c r="D85" s="81"/>
      <c r="E85" s="81"/>
      <c r="F85" s="81"/>
      <c r="G85" s="81"/>
      <c r="H85" s="81"/>
      <c r="I85" s="81"/>
      <c r="J85" s="81"/>
      <c r="K85" s="81"/>
      <c r="L85" s="81"/>
    </row>
    <row r="86" spans="4:12" ht="12.75">
      <c r="D86" s="81"/>
      <c r="E86" s="81"/>
      <c r="F86" s="81"/>
      <c r="G86" s="81"/>
      <c r="H86" s="81"/>
      <c r="I86" s="81"/>
      <c r="J86" s="81"/>
      <c r="K86" s="81"/>
      <c r="L86" s="81"/>
    </row>
    <row r="87" spans="4:12" ht="12.75">
      <c r="D87" s="81"/>
      <c r="E87" s="81"/>
      <c r="F87" s="81"/>
      <c r="G87" s="81"/>
      <c r="H87" s="81"/>
      <c r="I87" s="81"/>
      <c r="J87" s="81"/>
      <c r="K87" s="81"/>
      <c r="L87" s="81"/>
    </row>
    <row r="88" spans="4:12" ht="12.75">
      <c r="D88" s="81"/>
      <c r="E88" s="81"/>
      <c r="F88" s="81"/>
      <c r="G88" s="81"/>
      <c r="H88" s="81"/>
      <c r="I88" s="81"/>
      <c r="J88" s="81"/>
      <c r="K88" s="81"/>
      <c r="L88" s="81"/>
    </row>
    <row r="89" spans="4:12" ht="12.75">
      <c r="D89" s="81"/>
      <c r="E89" s="81"/>
      <c r="F89" s="81"/>
      <c r="G89" s="81"/>
      <c r="H89" s="81"/>
      <c r="I89" s="81"/>
      <c r="J89" s="81"/>
      <c r="K89" s="81"/>
      <c r="L89" s="81"/>
    </row>
    <row r="90" spans="4:12" ht="12.75">
      <c r="D90" s="81"/>
      <c r="E90" s="81"/>
      <c r="F90" s="81"/>
      <c r="G90" s="81"/>
      <c r="H90" s="81"/>
      <c r="I90" s="81"/>
      <c r="J90" s="81"/>
      <c r="K90" s="81"/>
      <c r="L90" s="81"/>
    </row>
    <row r="91" spans="4:12" ht="12.75">
      <c r="D91" s="81"/>
      <c r="E91" s="81"/>
      <c r="F91" s="81"/>
      <c r="G91" s="81"/>
      <c r="H91" s="81"/>
      <c r="I91" s="81"/>
      <c r="J91" s="81"/>
      <c r="K91" s="81"/>
      <c r="L91" s="81"/>
    </row>
    <row r="92" spans="4:12" ht="12.75">
      <c r="D92" s="81"/>
      <c r="E92" s="81"/>
      <c r="F92" s="81"/>
      <c r="G92" s="81"/>
      <c r="H92" s="81"/>
      <c r="I92" s="81"/>
      <c r="J92" s="81"/>
      <c r="K92" s="81"/>
      <c r="L92" s="81"/>
    </row>
    <row r="93" spans="4:12" ht="12.75">
      <c r="D93" s="81"/>
      <c r="E93" s="81"/>
      <c r="F93" s="81"/>
      <c r="G93" s="81"/>
      <c r="H93" s="81"/>
      <c r="I93" s="81"/>
      <c r="J93" s="81"/>
      <c r="K93" s="81"/>
      <c r="L93" s="81"/>
    </row>
    <row r="94" spans="4:12" ht="12.75">
      <c r="D94" s="81"/>
      <c r="E94" s="81"/>
      <c r="F94" s="81"/>
      <c r="G94" s="81"/>
      <c r="H94" s="81"/>
      <c r="I94" s="81"/>
      <c r="J94" s="81"/>
      <c r="K94" s="81"/>
      <c r="L94" s="81"/>
    </row>
    <row r="95" spans="4:12" ht="12.75">
      <c r="D95" s="81"/>
      <c r="E95" s="81"/>
      <c r="F95" s="81"/>
      <c r="G95" s="81"/>
      <c r="H95" s="81"/>
      <c r="I95" s="81"/>
      <c r="J95" s="81"/>
      <c r="K95" s="81"/>
      <c r="L95" s="81"/>
    </row>
    <row r="96" spans="4:12" ht="12.75">
      <c r="D96" s="81"/>
      <c r="E96" s="81"/>
      <c r="F96" s="81"/>
      <c r="G96" s="81"/>
      <c r="H96" s="81"/>
      <c r="I96" s="81"/>
      <c r="J96" s="81"/>
      <c r="K96" s="81"/>
      <c r="L96" s="81"/>
    </row>
    <row r="97" spans="4:12" ht="12.75">
      <c r="D97" s="81"/>
      <c r="E97" s="81"/>
      <c r="F97" s="81"/>
      <c r="G97" s="81"/>
      <c r="H97" s="81"/>
      <c r="I97" s="81"/>
      <c r="J97" s="81"/>
      <c r="K97" s="81"/>
      <c r="L97" s="81"/>
    </row>
    <row r="98" spans="4:12" ht="12.75">
      <c r="D98" s="81"/>
      <c r="E98" s="81"/>
      <c r="F98" s="81"/>
      <c r="G98" s="81"/>
      <c r="H98" s="81"/>
      <c r="I98" s="81"/>
      <c r="J98" s="81"/>
      <c r="K98" s="81"/>
      <c r="L98" s="81"/>
    </row>
    <row r="99" spans="4:12" ht="12.75">
      <c r="D99" s="81"/>
      <c r="E99" s="81"/>
      <c r="F99" s="81"/>
      <c r="G99" s="81"/>
      <c r="H99" s="81"/>
      <c r="I99" s="81"/>
      <c r="J99" s="81"/>
      <c r="K99" s="81"/>
      <c r="L99" s="81"/>
    </row>
    <row r="100" spans="4:12" ht="12.75">
      <c r="D100" s="81"/>
      <c r="E100" s="81"/>
      <c r="F100" s="81"/>
      <c r="G100" s="81"/>
      <c r="H100" s="81"/>
      <c r="I100" s="81"/>
      <c r="J100" s="81"/>
      <c r="K100" s="81"/>
      <c r="L100" s="81"/>
    </row>
    <row r="101" spans="4:12" ht="12.75">
      <c r="D101" s="81"/>
      <c r="E101" s="81"/>
      <c r="F101" s="81"/>
      <c r="G101" s="81"/>
      <c r="H101" s="81"/>
      <c r="I101" s="81"/>
      <c r="J101" s="81"/>
      <c r="K101" s="81"/>
      <c r="L101" s="81"/>
    </row>
    <row r="102" spans="4:12" ht="12.75">
      <c r="D102" s="81"/>
      <c r="E102" s="81"/>
      <c r="F102" s="81"/>
      <c r="G102" s="81"/>
      <c r="H102" s="81"/>
      <c r="I102" s="81"/>
      <c r="J102" s="81"/>
      <c r="K102" s="81"/>
      <c r="L102" s="81"/>
    </row>
    <row r="103" spans="4:12" ht="12.75">
      <c r="D103" s="81"/>
      <c r="E103" s="81"/>
      <c r="F103" s="81"/>
      <c r="G103" s="81"/>
      <c r="H103" s="81"/>
      <c r="I103" s="81"/>
      <c r="J103" s="81"/>
      <c r="K103" s="81"/>
      <c r="L103" s="81"/>
    </row>
    <row r="104" spans="4:12" ht="12.75">
      <c r="D104" s="81"/>
      <c r="E104" s="81"/>
      <c r="F104" s="81"/>
      <c r="G104" s="81"/>
      <c r="H104" s="81"/>
      <c r="I104" s="81"/>
      <c r="J104" s="81"/>
      <c r="K104" s="81"/>
      <c r="L104" s="81"/>
    </row>
    <row r="105" spans="4:12" ht="12.75">
      <c r="D105" s="81"/>
      <c r="E105" s="81"/>
      <c r="F105" s="81"/>
      <c r="G105" s="81"/>
      <c r="H105" s="81"/>
      <c r="I105" s="81"/>
      <c r="J105" s="81"/>
      <c r="K105" s="81"/>
      <c r="L105" s="81"/>
    </row>
    <row r="106" spans="4:12" ht="12.75">
      <c r="D106" s="81"/>
      <c r="E106" s="81"/>
      <c r="F106" s="81"/>
      <c r="G106" s="81"/>
      <c r="H106" s="81"/>
      <c r="I106" s="81"/>
      <c r="J106" s="81"/>
      <c r="K106" s="81"/>
      <c r="L106" s="81"/>
    </row>
    <row r="107" spans="4:12" ht="12.75">
      <c r="D107" s="81"/>
      <c r="E107" s="81"/>
      <c r="F107" s="81"/>
      <c r="G107" s="81"/>
      <c r="H107" s="81"/>
      <c r="I107" s="81"/>
      <c r="J107" s="81"/>
      <c r="K107" s="81"/>
      <c r="L107" s="81"/>
    </row>
    <row r="108" spans="4:12" ht="12.75">
      <c r="D108" s="81"/>
      <c r="E108" s="81"/>
      <c r="F108" s="81"/>
      <c r="G108" s="81"/>
      <c r="H108" s="81"/>
      <c r="I108" s="81"/>
      <c r="J108" s="81"/>
      <c r="K108" s="81"/>
      <c r="L108" s="81"/>
    </row>
    <row r="109" spans="4:12" ht="12.75">
      <c r="D109" s="81"/>
      <c r="E109" s="81"/>
      <c r="F109" s="81"/>
      <c r="G109" s="81"/>
      <c r="H109" s="81"/>
      <c r="I109" s="81"/>
      <c r="J109" s="81"/>
      <c r="K109" s="81"/>
      <c r="L109" s="81"/>
    </row>
    <row r="110" spans="4:12" ht="12.75">
      <c r="D110" s="81"/>
      <c r="E110" s="81"/>
      <c r="F110" s="81"/>
      <c r="G110" s="81"/>
      <c r="H110" s="81"/>
      <c r="I110" s="81"/>
      <c r="J110" s="81"/>
      <c r="K110" s="81"/>
      <c r="L110" s="81"/>
    </row>
    <row r="111" spans="4:12" ht="12.75">
      <c r="D111" s="81"/>
      <c r="E111" s="81"/>
      <c r="F111" s="81"/>
      <c r="G111" s="81"/>
      <c r="H111" s="81"/>
      <c r="I111" s="81"/>
      <c r="J111" s="81"/>
      <c r="K111" s="81"/>
      <c r="L111" s="81"/>
    </row>
    <row r="112" spans="4:12" ht="12.75">
      <c r="D112" s="81"/>
      <c r="E112" s="81"/>
      <c r="F112" s="81"/>
      <c r="G112" s="81"/>
      <c r="H112" s="81"/>
      <c r="I112" s="81"/>
      <c r="J112" s="81"/>
      <c r="K112" s="81"/>
      <c r="L112" s="81"/>
    </row>
    <row r="113" spans="4:12" ht="12.75">
      <c r="D113" s="81"/>
      <c r="E113" s="81"/>
      <c r="F113" s="81"/>
      <c r="G113" s="81"/>
      <c r="H113" s="81"/>
      <c r="I113" s="81"/>
      <c r="J113" s="81"/>
      <c r="K113" s="81"/>
      <c r="L113" s="81"/>
    </row>
    <row r="114" spans="4:12" ht="12.75">
      <c r="D114" s="81"/>
      <c r="E114" s="81"/>
      <c r="F114" s="81"/>
      <c r="G114" s="81"/>
      <c r="H114" s="81"/>
      <c r="I114" s="81"/>
      <c r="J114" s="81"/>
      <c r="K114" s="81"/>
      <c r="L114" s="81"/>
    </row>
    <row r="115" spans="4:12" ht="12.75">
      <c r="D115" s="81"/>
      <c r="E115" s="81"/>
      <c r="F115" s="81"/>
      <c r="G115" s="81"/>
      <c r="H115" s="81"/>
      <c r="I115" s="81"/>
      <c r="J115" s="81"/>
      <c r="K115" s="81"/>
      <c r="L115" s="81"/>
    </row>
    <row r="116" spans="4:12" ht="12.75">
      <c r="D116" s="81"/>
      <c r="E116" s="81"/>
      <c r="F116" s="81"/>
      <c r="G116" s="81"/>
      <c r="H116" s="81"/>
      <c r="I116" s="81"/>
      <c r="J116" s="81"/>
      <c r="K116" s="81"/>
      <c r="L116" s="81"/>
    </row>
    <row r="117" spans="4:12" ht="12.75">
      <c r="D117" s="81"/>
      <c r="E117" s="81"/>
      <c r="F117" s="81"/>
      <c r="G117" s="81"/>
      <c r="H117" s="81"/>
      <c r="I117" s="81"/>
      <c r="J117" s="81"/>
      <c r="K117" s="81"/>
      <c r="L117" s="81"/>
    </row>
    <row r="118" spans="4:12" ht="12.75">
      <c r="D118" s="81"/>
      <c r="E118" s="81"/>
      <c r="F118" s="81"/>
      <c r="G118" s="81"/>
      <c r="H118" s="81"/>
      <c r="I118" s="81"/>
      <c r="J118" s="81"/>
      <c r="K118" s="81"/>
      <c r="L118" s="81"/>
    </row>
    <row r="119" spans="4:12" ht="12.75">
      <c r="D119" s="81"/>
      <c r="E119" s="81"/>
      <c r="F119" s="81"/>
      <c r="G119" s="81"/>
      <c r="H119" s="81"/>
      <c r="I119" s="81"/>
      <c r="J119" s="81"/>
      <c r="K119" s="81"/>
      <c r="L119" s="81"/>
    </row>
    <row r="120" spans="4:12" ht="12.75">
      <c r="D120" s="81"/>
      <c r="E120" s="81"/>
      <c r="F120" s="81"/>
      <c r="G120" s="81"/>
      <c r="H120" s="81"/>
      <c r="I120" s="81"/>
      <c r="J120" s="81"/>
      <c r="K120" s="81"/>
      <c r="L120" s="81"/>
    </row>
    <row r="121" spans="4:12" ht="12.75">
      <c r="D121" s="81"/>
      <c r="E121" s="81"/>
      <c r="F121" s="81"/>
      <c r="G121" s="81"/>
      <c r="H121" s="81"/>
      <c r="I121" s="81"/>
      <c r="J121" s="81"/>
      <c r="K121" s="81"/>
      <c r="L121" s="81"/>
    </row>
    <row r="122" spans="4:12" ht="12.75">
      <c r="D122" s="81"/>
      <c r="E122" s="81"/>
      <c r="F122" s="81"/>
      <c r="G122" s="81"/>
      <c r="H122" s="81"/>
      <c r="I122" s="81"/>
      <c r="J122" s="81"/>
      <c r="K122" s="81"/>
      <c r="L122" s="81"/>
    </row>
    <row r="123" spans="4:12" ht="12.75">
      <c r="D123" s="81"/>
      <c r="E123" s="81"/>
      <c r="F123" s="81"/>
      <c r="G123" s="81"/>
      <c r="H123" s="81"/>
      <c r="I123" s="81"/>
      <c r="J123" s="81"/>
      <c r="K123" s="81"/>
      <c r="L123" s="81"/>
    </row>
    <row r="124" spans="4:12" ht="12.75">
      <c r="D124" s="81"/>
      <c r="E124" s="81"/>
      <c r="F124" s="81"/>
      <c r="G124" s="81"/>
      <c r="H124" s="81"/>
      <c r="I124" s="81"/>
      <c r="J124" s="81"/>
      <c r="K124" s="81"/>
      <c r="L124" s="81"/>
    </row>
    <row r="125" spans="4:12" ht="12.75">
      <c r="D125" s="81"/>
      <c r="E125" s="81"/>
      <c r="F125" s="81"/>
      <c r="G125" s="81"/>
      <c r="H125" s="81"/>
      <c r="I125" s="81"/>
      <c r="J125" s="81"/>
      <c r="K125" s="81"/>
      <c r="L125" s="81"/>
    </row>
    <row r="126" spans="4:12" ht="12.75">
      <c r="D126" s="81"/>
      <c r="E126" s="81"/>
      <c r="F126" s="81"/>
      <c r="G126" s="81"/>
      <c r="H126" s="81"/>
      <c r="I126" s="81"/>
      <c r="J126" s="81"/>
      <c r="K126" s="81"/>
      <c r="L126" s="81"/>
    </row>
    <row r="127" spans="4:12" ht="12.75">
      <c r="D127" s="81"/>
      <c r="E127" s="81"/>
      <c r="F127" s="81"/>
      <c r="G127" s="81"/>
      <c r="H127" s="81"/>
      <c r="I127" s="81"/>
      <c r="J127" s="81"/>
      <c r="K127" s="81"/>
      <c r="L127" s="81"/>
    </row>
    <row r="128" spans="4:12" ht="12.75">
      <c r="D128" s="81"/>
      <c r="E128" s="81"/>
      <c r="F128" s="81"/>
      <c r="G128" s="81"/>
      <c r="H128" s="81"/>
      <c r="I128" s="81"/>
      <c r="J128" s="81"/>
      <c r="K128" s="81"/>
      <c r="L128" s="81"/>
    </row>
    <row r="129" spans="4:12" ht="12.75">
      <c r="D129" s="81"/>
      <c r="E129" s="81"/>
      <c r="F129" s="81"/>
      <c r="G129" s="81"/>
      <c r="H129" s="81"/>
      <c r="I129" s="81"/>
      <c r="J129" s="81"/>
      <c r="K129" s="81"/>
      <c r="L129" s="81"/>
    </row>
    <row r="130" spans="4:12" ht="12.75">
      <c r="D130" s="81"/>
      <c r="E130" s="81"/>
      <c r="F130" s="81"/>
      <c r="G130" s="81"/>
      <c r="H130" s="81"/>
      <c r="I130" s="81"/>
      <c r="J130" s="81"/>
      <c r="K130" s="81"/>
      <c r="L130" s="81"/>
    </row>
    <row r="131" spans="4:12" ht="12.75">
      <c r="D131" s="81"/>
      <c r="E131" s="81"/>
      <c r="F131" s="81"/>
      <c r="G131" s="81"/>
      <c r="H131" s="81"/>
      <c r="I131" s="81"/>
      <c r="J131" s="81"/>
      <c r="K131" s="81"/>
      <c r="L131" s="81"/>
    </row>
    <row r="132" spans="4:12" ht="12.75">
      <c r="D132" s="81"/>
      <c r="E132" s="81"/>
      <c r="F132" s="81"/>
      <c r="G132" s="81"/>
      <c r="H132" s="81"/>
      <c r="I132" s="81"/>
      <c r="J132" s="81"/>
      <c r="K132" s="81"/>
      <c r="L132" s="81"/>
    </row>
    <row r="133" spans="4:12" ht="12.75">
      <c r="D133" s="81"/>
      <c r="E133" s="81"/>
      <c r="F133" s="81"/>
      <c r="G133" s="81"/>
      <c r="H133" s="81"/>
      <c r="I133" s="81"/>
      <c r="J133" s="81"/>
      <c r="K133" s="81"/>
      <c r="L133" s="81"/>
    </row>
    <row r="134" spans="4:12" ht="12.75">
      <c r="D134" s="81"/>
      <c r="E134" s="81"/>
      <c r="F134" s="81"/>
      <c r="G134" s="81"/>
      <c r="H134" s="81"/>
      <c r="I134" s="81"/>
      <c r="J134" s="81"/>
      <c r="K134" s="81"/>
      <c r="L134" s="81"/>
    </row>
    <row r="135" spans="4:12" ht="12.75">
      <c r="D135" s="81"/>
      <c r="E135" s="81"/>
      <c r="F135" s="81"/>
      <c r="G135" s="81"/>
      <c r="H135" s="81"/>
      <c r="I135" s="81"/>
      <c r="J135" s="81"/>
      <c r="K135" s="81"/>
      <c r="L135" s="81"/>
    </row>
    <row r="136" spans="4:12" ht="12.75">
      <c r="D136" s="81"/>
      <c r="E136" s="81"/>
      <c r="F136" s="81"/>
      <c r="G136" s="81"/>
      <c r="H136" s="81"/>
      <c r="I136" s="81"/>
      <c r="J136" s="81"/>
      <c r="K136" s="81"/>
      <c r="L136" s="81"/>
    </row>
    <row r="137" spans="4:12" ht="12.75">
      <c r="D137" s="81"/>
      <c r="E137" s="81"/>
      <c r="F137" s="81"/>
      <c r="G137" s="81"/>
      <c r="H137" s="81"/>
      <c r="I137" s="81"/>
      <c r="J137" s="81"/>
      <c r="K137" s="81"/>
      <c r="L137" s="81"/>
    </row>
    <row r="138" spans="4:12" ht="12.75">
      <c r="D138" s="81"/>
      <c r="E138" s="81"/>
      <c r="F138" s="81"/>
      <c r="G138" s="81"/>
      <c r="H138" s="81"/>
      <c r="I138" s="81"/>
      <c r="J138" s="81"/>
      <c r="K138" s="81"/>
      <c r="L138" s="81"/>
    </row>
    <row r="139" spans="4:12" ht="12.75">
      <c r="D139" s="81"/>
      <c r="E139" s="81"/>
      <c r="F139" s="81"/>
      <c r="G139" s="81"/>
      <c r="H139" s="81"/>
      <c r="I139" s="81"/>
      <c r="J139" s="81"/>
      <c r="K139" s="81"/>
      <c r="L139" s="81"/>
    </row>
    <row r="140" spans="4:12" ht="12.75">
      <c r="D140" s="81"/>
      <c r="E140" s="81"/>
      <c r="F140" s="81"/>
      <c r="G140" s="81"/>
      <c r="H140" s="81"/>
      <c r="I140" s="81"/>
      <c r="J140" s="81"/>
      <c r="K140" s="81"/>
      <c r="L140" s="81"/>
    </row>
    <row r="141" spans="4:12" ht="12.75">
      <c r="D141" s="81"/>
      <c r="E141" s="81"/>
      <c r="F141" s="81"/>
      <c r="G141" s="81"/>
      <c r="H141" s="81"/>
      <c r="I141" s="81"/>
      <c r="J141" s="81"/>
      <c r="K141" s="81"/>
      <c r="L141" s="81"/>
    </row>
    <row r="142" spans="4:12" ht="12.75">
      <c r="D142" s="81"/>
      <c r="E142" s="81"/>
      <c r="F142" s="81"/>
      <c r="G142" s="81"/>
      <c r="H142" s="81"/>
      <c r="I142" s="81"/>
      <c r="J142" s="81"/>
      <c r="K142" s="81"/>
      <c r="L142" s="81"/>
    </row>
    <row r="143" spans="4:12" ht="12.75">
      <c r="D143" s="81"/>
      <c r="E143" s="81"/>
      <c r="F143" s="81"/>
      <c r="G143" s="81"/>
      <c r="H143" s="81"/>
      <c r="I143" s="81"/>
      <c r="J143" s="81"/>
      <c r="K143" s="81"/>
      <c r="L143" s="81"/>
    </row>
    <row r="144" spans="4:12" ht="12.75">
      <c r="D144" s="81"/>
      <c r="E144" s="81"/>
      <c r="F144" s="81"/>
      <c r="G144" s="81"/>
      <c r="H144" s="81"/>
      <c r="I144" s="81"/>
      <c r="J144" s="81"/>
      <c r="K144" s="81"/>
      <c r="L144" s="81"/>
    </row>
    <row r="145" spans="4:12" ht="12.75">
      <c r="D145" s="81"/>
      <c r="E145" s="81"/>
      <c r="F145" s="81"/>
      <c r="G145" s="81"/>
      <c r="H145" s="81"/>
      <c r="I145" s="81"/>
      <c r="J145" s="81"/>
      <c r="K145" s="81"/>
      <c r="L145" s="81"/>
    </row>
    <row r="146" spans="4:12" ht="12.75">
      <c r="D146" s="81"/>
      <c r="E146" s="81"/>
      <c r="F146" s="81"/>
      <c r="G146" s="81"/>
      <c r="H146" s="81"/>
      <c r="I146" s="81"/>
      <c r="J146" s="81"/>
      <c r="K146" s="81"/>
      <c r="L146" s="81"/>
    </row>
    <row r="147" spans="4:12" ht="12.75">
      <c r="D147" s="81"/>
      <c r="E147" s="81"/>
      <c r="F147" s="81"/>
      <c r="G147" s="81"/>
      <c r="H147" s="81"/>
      <c r="I147" s="81"/>
      <c r="J147" s="81"/>
      <c r="K147" s="81"/>
      <c r="L147" s="81"/>
    </row>
    <row r="148" spans="4:12" ht="12.75">
      <c r="D148" s="81"/>
      <c r="E148" s="81"/>
      <c r="F148" s="81"/>
      <c r="G148" s="81"/>
      <c r="H148" s="81"/>
      <c r="I148" s="81"/>
      <c r="J148" s="81"/>
      <c r="K148" s="81"/>
      <c r="L148" s="81"/>
    </row>
    <row r="149" spans="4:12" ht="12.75">
      <c r="D149" s="81"/>
      <c r="E149" s="81"/>
      <c r="F149" s="81"/>
      <c r="G149" s="81"/>
      <c r="H149" s="81"/>
      <c r="I149" s="81"/>
      <c r="J149" s="81"/>
      <c r="K149" s="81"/>
      <c r="L149" s="81"/>
    </row>
    <row r="150" spans="4:12" ht="12.75">
      <c r="D150" s="81"/>
      <c r="E150" s="81"/>
      <c r="F150" s="81"/>
      <c r="G150" s="81"/>
      <c r="H150" s="81"/>
      <c r="I150" s="81"/>
      <c r="J150" s="81"/>
      <c r="K150" s="81"/>
      <c r="L150" s="81"/>
    </row>
    <row r="151" spans="4:12" ht="12.75">
      <c r="D151" s="81"/>
      <c r="E151" s="81"/>
      <c r="F151" s="81"/>
      <c r="G151" s="81"/>
      <c r="H151" s="81"/>
      <c r="I151" s="81"/>
      <c r="J151" s="81"/>
      <c r="K151" s="81"/>
      <c r="L151" s="81"/>
    </row>
    <row r="152" spans="4:12" ht="12.75">
      <c r="D152" s="81"/>
      <c r="E152" s="81"/>
      <c r="F152" s="81"/>
      <c r="G152" s="81"/>
      <c r="H152" s="81"/>
      <c r="I152" s="81"/>
      <c r="J152" s="81"/>
      <c r="K152" s="81"/>
      <c r="L152" s="81"/>
    </row>
    <row r="153" spans="4:12" ht="12.75">
      <c r="D153" s="81"/>
      <c r="E153" s="81"/>
      <c r="F153" s="81"/>
      <c r="G153" s="81"/>
      <c r="H153" s="81"/>
      <c r="I153" s="81"/>
      <c r="J153" s="81"/>
      <c r="K153" s="81"/>
      <c r="L153" s="81"/>
    </row>
    <row r="154" spans="4:12" ht="12.75">
      <c r="D154" s="81"/>
      <c r="E154" s="81"/>
      <c r="F154" s="81"/>
      <c r="G154" s="81"/>
      <c r="H154" s="81"/>
      <c r="I154" s="81"/>
      <c r="J154" s="81"/>
      <c r="K154" s="81"/>
      <c r="L154" s="81"/>
    </row>
    <row r="155" spans="4:12" ht="12.75">
      <c r="D155" s="81"/>
      <c r="E155" s="81"/>
      <c r="F155" s="81"/>
      <c r="G155" s="81"/>
      <c r="H155" s="81"/>
      <c r="I155" s="81"/>
      <c r="J155" s="81"/>
      <c r="K155" s="81"/>
      <c r="L155" s="81"/>
    </row>
    <row r="156" spans="4:12" ht="12.75">
      <c r="D156" s="81"/>
      <c r="E156" s="81"/>
      <c r="F156" s="81"/>
      <c r="G156" s="81"/>
      <c r="H156" s="81"/>
      <c r="I156" s="81"/>
      <c r="J156" s="81"/>
      <c r="K156" s="81"/>
      <c r="L156" s="81"/>
    </row>
    <row r="157" spans="4:12" ht="12.75">
      <c r="D157" s="81"/>
      <c r="E157" s="81"/>
      <c r="F157" s="81"/>
      <c r="G157" s="81"/>
      <c r="H157" s="81"/>
      <c r="I157" s="81"/>
      <c r="J157" s="81"/>
      <c r="K157" s="81"/>
      <c r="L157" s="81"/>
    </row>
    <row r="158" spans="4:12" ht="12.75">
      <c r="D158" s="81"/>
      <c r="E158" s="81"/>
      <c r="F158" s="81"/>
      <c r="G158" s="81"/>
      <c r="H158" s="81"/>
      <c r="I158" s="81"/>
      <c r="J158" s="81"/>
      <c r="K158" s="81"/>
      <c r="L158" s="81"/>
    </row>
    <row r="159" spans="4:12" ht="12.75">
      <c r="D159" s="81"/>
      <c r="E159" s="81"/>
      <c r="F159" s="81"/>
      <c r="G159" s="81"/>
      <c r="H159" s="81"/>
      <c r="I159" s="81"/>
      <c r="J159" s="81"/>
      <c r="K159" s="81"/>
      <c r="L159" s="81"/>
    </row>
    <row r="160" spans="4:12" ht="12.75">
      <c r="D160" s="81"/>
      <c r="E160" s="81"/>
      <c r="F160" s="81"/>
      <c r="G160" s="81"/>
      <c r="H160" s="81"/>
      <c r="I160" s="81"/>
      <c r="J160" s="81"/>
      <c r="K160" s="81"/>
      <c r="L160" s="81"/>
    </row>
    <row r="161" spans="4:12" ht="12.75">
      <c r="D161" s="81"/>
      <c r="E161" s="81"/>
      <c r="F161" s="81"/>
      <c r="G161" s="81"/>
      <c r="H161" s="81"/>
      <c r="I161" s="81"/>
      <c r="J161" s="81"/>
      <c r="K161" s="81"/>
      <c r="L161" s="81"/>
    </row>
    <row r="162" spans="4:12" ht="12.75">
      <c r="D162" s="81"/>
      <c r="E162" s="81"/>
      <c r="F162" s="81"/>
      <c r="G162" s="81"/>
      <c r="H162" s="81"/>
      <c r="I162" s="81"/>
      <c r="J162" s="81"/>
      <c r="K162" s="81"/>
      <c r="L162" s="81"/>
    </row>
    <row r="163" spans="4:12" ht="12.75">
      <c r="D163" s="81"/>
      <c r="E163" s="81"/>
      <c r="F163" s="81"/>
      <c r="G163" s="81"/>
      <c r="H163" s="81"/>
      <c r="I163" s="81"/>
      <c r="J163" s="81"/>
      <c r="K163" s="81"/>
      <c r="L163" s="81"/>
    </row>
    <row r="164" spans="4:12" ht="12.75">
      <c r="D164" s="81"/>
      <c r="E164" s="81"/>
      <c r="F164" s="81"/>
      <c r="G164" s="81"/>
      <c r="H164" s="81"/>
      <c r="I164" s="81"/>
      <c r="J164" s="81"/>
      <c r="K164" s="81"/>
      <c r="L164" s="81"/>
    </row>
    <row r="165" spans="4:12" ht="12.75">
      <c r="D165" s="81"/>
      <c r="E165" s="81"/>
      <c r="F165" s="81"/>
      <c r="G165" s="81"/>
      <c r="H165" s="81"/>
      <c r="I165" s="81"/>
      <c r="J165" s="81"/>
      <c r="K165" s="81"/>
      <c r="L165" s="81"/>
    </row>
    <row r="166" spans="4:12" ht="12.75">
      <c r="D166" s="81"/>
      <c r="E166" s="81"/>
      <c r="F166" s="81"/>
      <c r="G166" s="81"/>
      <c r="H166" s="81"/>
      <c r="I166" s="81"/>
      <c r="J166" s="81"/>
      <c r="K166" s="81"/>
      <c r="L166" s="81"/>
    </row>
    <row r="167" spans="4:12" ht="12.75">
      <c r="D167" s="81"/>
      <c r="E167" s="81"/>
      <c r="F167" s="81"/>
      <c r="G167" s="81"/>
      <c r="H167" s="81"/>
      <c r="I167" s="81"/>
      <c r="J167" s="81"/>
      <c r="K167" s="81"/>
      <c r="L167" s="81"/>
    </row>
    <row r="168" spans="4:12" ht="12.75">
      <c r="D168" s="81"/>
      <c r="E168" s="81"/>
      <c r="F168" s="81"/>
      <c r="G168" s="81"/>
      <c r="H168" s="81"/>
      <c r="I168" s="81"/>
      <c r="J168" s="81"/>
      <c r="K168" s="81"/>
      <c r="L168" s="81"/>
    </row>
    <row r="169" spans="4:12" ht="12.75">
      <c r="D169" s="81"/>
      <c r="E169" s="81"/>
      <c r="F169" s="81"/>
      <c r="G169" s="81"/>
      <c r="H169" s="81"/>
      <c r="I169" s="81"/>
      <c r="J169" s="81"/>
      <c r="K169" s="81"/>
      <c r="L169" s="81"/>
    </row>
    <row r="170" spans="4:12" ht="12.75">
      <c r="D170" s="81"/>
      <c r="E170" s="81"/>
      <c r="F170" s="81"/>
      <c r="G170" s="81"/>
      <c r="H170" s="81"/>
      <c r="I170" s="81"/>
      <c r="J170" s="81"/>
      <c r="K170" s="81"/>
      <c r="L170" s="81"/>
    </row>
    <row r="171" spans="4:12" ht="12.75">
      <c r="D171" s="81"/>
      <c r="E171" s="81"/>
      <c r="F171" s="81"/>
      <c r="G171" s="81"/>
      <c r="H171" s="81"/>
      <c r="I171" s="81"/>
      <c r="J171" s="81"/>
      <c r="K171" s="81"/>
      <c r="L171" s="81"/>
    </row>
    <row r="172" spans="4:12" ht="12.75">
      <c r="D172" s="81"/>
      <c r="E172" s="81"/>
      <c r="F172" s="81"/>
      <c r="G172" s="81"/>
      <c r="H172" s="81"/>
      <c r="I172" s="81"/>
      <c r="J172" s="81"/>
      <c r="K172" s="81"/>
      <c r="L172" s="81"/>
    </row>
    <row r="173" spans="4:12" ht="12.75">
      <c r="D173" s="81"/>
      <c r="E173" s="81"/>
      <c r="F173" s="81"/>
      <c r="G173" s="81"/>
      <c r="H173" s="81"/>
      <c r="I173" s="81"/>
      <c r="J173" s="81"/>
      <c r="K173" s="81"/>
      <c r="L173" s="81"/>
    </row>
    <row r="174" spans="4:12" ht="12.75">
      <c r="D174" s="81"/>
      <c r="E174" s="81"/>
      <c r="F174" s="81"/>
      <c r="G174" s="81"/>
      <c r="H174" s="81"/>
      <c r="I174" s="81"/>
      <c r="J174" s="81"/>
      <c r="K174" s="81"/>
      <c r="L174" s="81"/>
    </row>
    <row r="175" spans="4:12" ht="12.75">
      <c r="D175" s="81"/>
      <c r="E175" s="81"/>
      <c r="F175" s="81"/>
      <c r="G175" s="81"/>
      <c r="H175" s="81"/>
      <c r="I175" s="81"/>
      <c r="J175" s="81"/>
      <c r="K175" s="81"/>
      <c r="L175" s="81"/>
    </row>
    <row r="176" spans="4:12" ht="12.75">
      <c r="D176" s="81"/>
      <c r="E176" s="81"/>
      <c r="F176" s="81"/>
      <c r="G176" s="81"/>
      <c r="H176" s="81"/>
      <c r="I176" s="81"/>
      <c r="J176" s="81"/>
      <c r="K176" s="81"/>
      <c r="L176" s="81"/>
    </row>
    <row r="177" spans="4:12" ht="12.75">
      <c r="D177" s="81"/>
      <c r="E177" s="81"/>
      <c r="F177" s="81"/>
      <c r="G177" s="81"/>
      <c r="H177" s="81"/>
      <c r="I177" s="81"/>
      <c r="J177" s="81"/>
      <c r="K177" s="81"/>
      <c r="L177" s="81"/>
    </row>
    <row r="178" spans="4:12" ht="12.75">
      <c r="D178" s="81"/>
      <c r="E178" s="81"/>
      <c r="F178" s="81"/>
      <c r="G178" s="81"/>
      <c r="H178" s="81"/>
      <c r="I178" s="81"/>
      <c r="J178" s="81"/>
      <c r="K178" s="81"/>
      <c r="L178" s="81"/>
    </row>
    <row r="179" spans="4:12" ht="12.75">
      <c r="D179" s="81"/>
      <c r="E179" s="81"/>
      <c r="F179" s="81"/>
      <c r="G179" s="81"/>
      <c r="H179" s="81"/>
      <c r="I179" s="81"/>
      <c r="J179" s="81"/>
      <c r="K179" s="81"/>
      <c r="L179" s="81"/>
    </row>
    <row r="180" spans="4:12" ht="12.75">
      <c r="D180" s="81"/>
      <c r="E180" s="81"/>
      <c r="F180" s="81"/>
      <c r="G180" s="81"/>
      <c r="H180" s="81"/>
      <c r="I180" s="81"/>
      <c r="J180" s="81"/>
      <c r="K180" s="81"/>
      <c r="L180" s="81"/>
    </row>
    <row r="181" spans="4:12" ht="12.75">
      <c r="D181" s="81"/>
      <c r="E181" s="81"/>
      <c r="F181" s="81"/>
      <c r="G181" s="81"/>
      <c r="H181" s="81"/>
      <c r="I181" s="81"/>
      <c r="J181" s="81"/>
      <c r="K181" s="81"/>
      <c r="L181" s="81"/>
    </row>
    <row r="182" spans="4:12" ht="12.75">
      <c r="D182" s="81"/>
      <c r="E182" s="81"/>
      <c r="F182" s="81"/>
      <c r="G182" s="81"/>
      <c r="H182" s="81"/>
      <c r="I182" s="81"/>
      <c r="J182" s="81"/>
      <c r="K182" s="81"/>
      <c r="L182" s="81"/>
    </row>
    <row r="183" spans="4:12" ht="12.75">
      <c r="D183" s="81"/>
      <c r="E183" s="81"/>
      <c r="F183" s="81"/>
      <c r="G183" s="81"/>
      <c r="H183" s="81"/>
      <c r="I183" s="81"/>
      <c r="J183" s="81"/>
      <c r="K183" s="81"/>
      <c r="L183" s="81"/>
    </row>
    <row r="184" spans="4:12" ht="12.75">
      <c r="D184" s="81"/>
      <c r="E184" s="81"/>
      <c r="F184" s="81"/>
      <c r="G184" s="81"/>
      <c r="H184" s="81"/>
      <c r="I184" s="81"/>
      <c r="J184" s="81"/>
      <c r="K184" s="81"/>
      <c r="L184" s="81"/>
    </row>
    <row r="185" spans="4:12" ht="12.75">
      <c r="D185" s="81"/>
      <c r="E185" s="81"/>
      <c r="F185" s="81"/>
      <c r="G185" s="81"/>
      <c r="H185" s="81"/>
      <c r="I185" s="81"/>
      <c r="J185" s="81"/>
      <c r="K185" s="81"/>
      <c r="L185" s="81"/>
    </row>
    <row r="186" spans="4:12" ht="12.75">
      <c r="D186" s="81"/>
      <c r="E186" s="81"/>
      <c r="F186" s="81"/>
      <c r="G186" s="81"/>
      <c r="H186" s="81"/>
      <c r="I186" s="81"/>
      <c r="J186" s="81"/>
      <c r="K186" s="81"/>
      <c r="L186" s="81"/>
    </row>
    <row r="187" spans="4:12" ht="12.75">
      <c r="D187" s="81"/>
      <c r="E187" s="81"/>
      <c r="F187" s="81"/>
      <c r="G187" s="81"/>
      <c r="H187" s="81"/>
      <c r="I187" s="81"/>
      <c r="J187" s="81"/>
      <c r="K187" s="81"/>
      <c r="L187" s="81"/>
    </row>
    <row r="188" spans="4:12" ht="12.75">
      <c r="D188" s="81"/>
      <c r="E188" s="81"/>
      <c r="F188" s="81"/>
      <c r="G188" s="81"/>
      <c r="H188" s="81"/>
      <c r="I188" s="81"/>
      <c r="J188" s="81"/>
      <c r="K188" s="81"/>
      <c r="L188" s="81"/>
    </row>
    <row r="189" spans="4:12" ht="12.75">
      <c r="D189" s="81"/>
      <c r="E189" s="81"/>
      <c r="F189" s="81"/>
      <c r="G189" s="81"/>
      <c r="H189" s="81"/>
      <c r="I189" s="81"/>
      <c r="J189" s="81"/>
      <c r="K189" s="81"/>
      <c r="L189" s="81"/>
    </row>
    <row r="190" spans="4:12" ht="12.75">
      <c r="D190" s="81"/>
      <c r="E190" s="81"/>
      <c r="F190" s="81"/>
      <c r="G190" s="81"/>
      <c r="H190" s="81"/>
      <c r="I190" s="81"/>
      <c r="J190" s="81"/>
      <c r="K190" s="81"/>
      <c r="L190" s="81"/>
    </row>
    <row r="191" spans="4:12" ht="12.75">
      <c r="D191" s="81"/>
      <c r="E191" s="81"/>
      <c r="F191" s="81"/>
      <c r="G191" s="81"/>
      <c r="H191" s="81"/>
      <c r="I191" s="81"/>
      <c r="J191" s="81"/>
      <c r="K191" s="81"/>
      <c r="L191" s="81"/>
    </row>
    <row r="192" spans="4:12" ht="12.75">
      <c r="D192" s="81"/>
      <c r="E192" s="81"/>
      <c r="F192" s="81"/>
      <c r="G192" s="81"/>
      <c r="H192" s="81"/>
      <c r="I192" s="81"/>
      <c r="J192" s="81"/>
      <c r="K192" s="81"/>
      <c r="L192" s="81"/>
    </row>
    <row r="193" spans="4:12" ht="12.75">
      <c r="D193" s="81"/>
      <c r="E193" s="81"/>
      <c r="F193" s="81"/>
      <c r="G193" s="81"/>
      <c r="H193" s="81"/>
      <c r="I193" s="81"/>
      <c r="J193" s="81"/>
      <c r="K193" s="81"/>
      <c r="L193" s="81"/>
    </row>
    <row r="194" spans="4:12" ht="12.75">
      <c r="D194" s="81"/>
      <c r="E194" s="81"/>
      <c r="F194" s="81"/>
      <c r="G194" s="81"/>
      <c r="H194" s="81"/>
      <c r="I194" s="81"/>
      <c r="J194" s="81"/>
      <c r="K194" s="81"/>
      <c r="L194" s="81"/>
    </row>
    <row r="195" spans="4:12" ht="12.75">
      <c r="D195" s="81"/>
      <c r="E195" s="81"/>
      <c r="F195" s="81"/>
      <c r="G195" s="81"/>
      <c r="H195" s="81"/>
      <c r="I195" s="81"/>
      <c r="J195" s="81"/>
      <c r="K195" s="81"/>
      <c r="L195" s="81"/>
    </row>
    <row r="196" spans="4:12" ht="12.75">
      <c r="D196" s="81"/>
      <c r="E196" s="81"/>
      <c r="F196" s="81"/>
      <c r="G196" s="81"/>
      <c r="H196" s="81"/>
      <c r="I196" s="81"/>
      <c r="J196" s="81"/>
      <c r="K196" s="81"/>
      <c r="L196" s="81"/>
    </row>
    <row r="197" spans="4:12" ht="12.75">
      <c r="D197" s="81"/>
      <c r="E197" s="81"/>
      <c r="F197" s="81"/>
      <c r="G197" s="81"/>
      <c r="H197" s="81"/>
      <c r="I197" s="81"/>
      <c r="J197" s="81"/>
      <c r="K197" s="81"/>
      <c r="L197" s="81"/>
    </row>
    <row r="198" spans="4:12" ht="12.75">
      <c r="D198" s="81"/>
      <c r="E198" s="81"/>
      <c r="F198" s="81"/>
      <c r="G198" s="81"/>
      <c r="H198" s="81"/>
      <c r="I198" s="81"/>
      <c r="J198" s="81"/>
      <c r="K198" s="81"/>
      <c r="L198" s="81"/>
    </row>
    <row r="199" spans="4:12" ht="12.75">
      <c r="D199" s="81"/>
      <c r="E199" s="81"/>
      <c r="F199" s="81"/>
      <c r="G199" s="81"/>
      <c r="H199" s="81"/>
      <c r="I199" s="81"/>
      <c r="J199" s="81"/>
      <c r="K199" s="81"/>
      <c r="L199" s="81"/>
    </row>
    <row r="200" spans="4:12" ht="12.75">
      <c r="D200" s="81"/>
      <c r="E200" s="81"/>
      <c r="F200" s="81"/>
      <c r="G200" s="81"/>
      <c r="H200" s="81"/>
      <c r="I200" s="81"/>
      <c r="J200" s="81"/>
      <c r="K200" s="81"/>
      <c r="L200" s="81"/>
    </row>
    <row r="201" spans="4:12" ht="12.75">
      <c r="D201" s="81"/>
      <c r="E201" s="81"/>
      <c r="F201" s="81"/>
      <c r="G201" s="81"/>
      <c r="H201" s="81"/>
      <c r="I201" s="81"/>
      <c r="J201" s="81"/>
      <c r="K201" s="81"/>
      <c r="L201" s="81"/>
    </row>
    <row r="202" spans="4:12" ht="12.75">
      <c r="D202" s="81"/>
      <c r="E202" s="81"/>
      <c r="F202" s="81"/>
      <c r="G202" s="81"/>
      <c r="H202" s="81"/>
      <c r="I202" s="81"/>
      <c r="J202" s="81"/>
      <c r="K202" s="81"/>
      <c r="L202" s="81"/>
    </row>
    <row r="203" spans="4:12" ht="12.75">
      <c r="D203" s="81"/>
      <c r="E203" s="81"/>
      <c r="F203" s="81"/>
      <c r="G203" s="81"/>
      <c r="H203" s="81"/>
      <c r="I203" s="81"/>
      <c r="J203" s="81"/>
      <c r="K203" s="81"/>
      <c r="L203" s="81"/>
    </row>
    <row r="204" spans="4:12" ht="12.75">
      <c r="D204" s="81"/>
      <c r="E204" s="81"/>
      <c r="F204" s="81"/>
      <c r="G204" s="81"/>
      <c r="H204" s="81"/>
      <c r="I204" s="81"/>
      <c r="J204" s="81"/>
      <c r="K204" s="81"/>
      <c r="L204" s="81"/>
    </row>
    <row r="205" spans="4:12" ht="12.75">
      <c r="D205" s="81"/>
      <c r="E205" s="81"/>
      <c r="F205" s="81"/>
      <c r="G205" s="81"/>
      <c r="H205" s="81"/>
      <c r="I205" s="81"/>
      <c r="J205" s="81"/>
      <c r="K205" s="81"/>
      <c r="L205" s="81"/>
    </row>
    <row r="206" spans="4:12" ht="12.75">
      <c r="D206" s="81"/>
      <c r="E206" s="81"/>
      <c r="F206" s="81"/>
      <c r="G206" s="81"/>
      <c r="H206" s="81"/>
      <c r="I206" s="81"/>
      <c r="J206" s="81"/>
      <c r="K206" s="81"/>
      <c r="L206" s="81"/>
    </row>
    <row r="207" spans="4:12" ht="12.75">
      <c r="D207" s="81"/>
      <c r="E207" s="81"/>
      <c r="F207" s="81"/>
      <c r="G207" s="81"/>
      <c r="H207" s="81"/>
      <c r="I207" s="81"/>
      <c r="J207" s="81"/>
      <c r="K207" s="81"/>
      <c r="L207" s="81"/>
    </row>
    <row r="208" spans="4:12" ht="12.75">
      <c r="D208" s="81"/>
      <c r="E208" s="81"/>
      <c r="F208" s="81"/>
      <c r="G208" s="81"/>
      <c r="H208" s="81"/>
      <c r="I208" s="81"/>
      <c r="J208" s="81"/>
      <c r="K208" s="81"/>
      <c r="L208" s="81"/>
    </row>
    <row r="209" spans="4:12" ht="12.75">
      <c r="D209" s="81"/>
      <c r="E209" s="81"/>
      <c r="F209" s="81"/>
      <c r="G209" s="81"/>
      <c r="H209" s="81"/>
      <c r="I209" s="81"/>
      <c r="J209" s="81"/>
      <c r="K209" s="81"/>
      <c r="L209" s="81"/>
    </row>
    <row r="210" spans="4:12" ht="12.75">
      <c r="D210" s="81"/>
      <c r="E210" s="81"/>
      <c r="F210" s="81"/>
      <c r="G210" s="81"/>
      <c r="H210" s="81"/>
      <c r="I210" s="81"/>
      <c r="J210" s="81"/>
      <c r="K210" s="81"/>
      <c r="L210" s="81"/>
    </row>
    <row r="211" spans="4:12" ht="12.75">
      <c r="D211" s="81"/>
      <c r="E211" s="81"/>
      <c r="F211" s="81"/>
      <c r="G211" s="81"/>
      <c r="H211" s="81"/>
      <c r="I211" s="81"/>
      <c r="J211" s="81"/>
      <c r="K211" s="81"/>
      <c r="L211" s="81"/>
    </row>
    <row r="212" spans="4:12" ht="12.75">
      <c r="D212" s="81"/>
      <c r="E212" s="81"/>
      <c r="F212" s="81"/>
      <c r="G212" s="81"/>
      <c r="H212" s="81"/>
      <c r="I212" s="81"/>
      <c r="J212" s="81"/>
      <c r="K212" s="81"/>
      <c r="L212" s="81"/>
    </row>
    <row r="213" spans="4:12" ht="12.75">
      <c r="D213" s="81"/>
      <c r="E213" s="81"/>
      <c r="F213" s="81"/>
      <c r="G213" s="81"/>
      <c r="H213" s="81"/>
      <c r="I213" s="81"/>
      <c r="J213" s="81"/>
      <c r="K213" s="81"/>
      <c r="L213" s="81"/>
    </row>
    <row r="214" spans="4:12" ht="12.75">
      <c r="D214" s="81"/>
      <c r="E214" s="81"/>
      <c r="F214" s="81"/>
      <c r="G214" s="81"/>
      <c r="H214" s="81"/>
      <c r="I214" s="81"/>
      <c r="J214" s="81"/>
      <c r="K214" s="81"/>
      <c r="L214" s="81"/>
    </row>
    <row r="215" spans="4:12" ht="12.75">
      <c r="D215" s="81"/>
      <c r="E215" s="81"/>
      <c r="F215" s="81"/>
      <c r="G215" s="81"/>
      <c r="H215" s="81"/>
      <c r="I215" s="81"/>
      <c r="J215" s="81"/>
      <c r="K215" s="81"/>
      <c r="L215" s="81"/>
    </row>
    <row r="216" spans="4:12" ht="12.75">
      <c r="D216" s="81"/>
      <c r="E216" s="81"/>
      <c r="F216" s="81"/>
      <c r="G216" s="81"/>
      <c r="H216" s="81"/>
      <c r="I216" s="81"/>
      <c r="J216" s="81"/>
      <c r="K216" s="81"/>
      <c r="L216" s="81"/>
    </row>
    <row r="217" spans="4:12" ht="12.75">
      <c r="D217" s="81"/>
      <c r="E217" s="81"/>
      <c r="F217" s="81"/>
      <c r="G217" s="81"/>
      <c r="H217" s="81"/>
      <c r="I217" s="81"/>
      <c r="J217" s="81"/>
      <c r="K217" s="81"/>
      <c r="L217" s="81"/>
    </row>
    <row r="218" spans="4:12" ht="12.75">
      <c r="D218" s="81"/>
      <c r="E218" s="81"/>
      <c r="F218" s="81"/>
      <c r="G218" s="81"/>
      <c r="H218" s="81"/>
      <c r="I218" s="81"/>
      <c r="J218" s="81"/>
      <c r="K218" s="81"/>
      <c r="L218" s="81"/>
    </row>
    <row r="219" spans="4:12" ht="12.75">
      <c r="D219" s="81"/>
      <c r="E219" s="81"/>
      <c r="F219" s="81"/>
      <c r="G219" s="81"/>
      <c r="H219" s="81"/>
      <c r="I219" s="81"/>
      <c r="J219" s="81"/>
      <c r="K219" s="81"/>
      <c r="L219" s="81"/>
    </row>
    <row r="220" spans="4:12" ht="12.75">
      <c r="D220" s="81"/>
      <c r="E220" s="81"/>
      <c r="F220" s="81"/>
      <c r="G220" s="81"/>
      <c r="H220" s="81"/>
      <c r="I220" s="81"/>
      <c r="J220" s="81"/>
      <c r="K220" s="81"/>
      <c r="L220" s="81"/>
    </row>
    <row r="221" spans="4:12" ht="12.75">
      <c r="D221" s="81"/>
      <c r="E221" s="81"/>
      <c r="F221" s="81"/>
      <c r="G221" s="81"/>
      <c r="H221" s="81"/>
      <c r="I221" s="81"/>
      <c r="J221" s="81"/>
      <c r="K221" s="81"/>
      <c r="L221" s="81"/>
    </row>
    <row r="222" spans="4:12" ht="12.75">
      <c r="D222" s="81"/>
      <c r="E222" s="81"/>
      <c r="F222" s="81"/>
      <c r="G222" s="81"/>
      <c r="H222" s="81"/>
      <c r="I222" s="81"/>
      <c r="J222" s="81"/>
      <c r="K222" s="81"/>
      <c r="L222" s="81"/>
    </row>
    <row r="223" spans="4:12" ht="12.75">
      <c r="D223" s="81"/>
      <c r="E223" s="81"/>
      <c r="F223" s="81"/>
      <c r="G223" s="81"/>
      <c r="H223" s="81"/>
      <c r="I223" s="81"/>
      <c r="J223" s="81"/>
      <c r="K223" s="81"/>
      <c r="L223" s="81"/>
    </row>
    <row r="224" spans="4:12" ht="12.75">
      <c r="D224" s="81"/>
      <c r="E224" s="81"/>
      <c r="F224" s="81"/>
      <c r="G224" s="81"/>
      <c r="H224" s="81"/>
      <c r="I224" s="81"/>
      <c r="J224" s="81"/>
      <c r="K224" s="81"/>
      <c r="L224" s="81"/>
    </row>
    <row r="225" spans="4:12" ht="12.75">
      <c r="D225" s="81"/>
      <c r="E225" s="81"/>
      <c r="F225" s="81"/>
      <c r="G225" s="81"/>
      <c r="H225" s="81"/>
      <c r="I225" s="81"/>
      <c r="J225" s="81"/>
      <c r="K225" s="81"/>
      <c r="L225" s="81"/>
    </row>
    <row r="226" spans="4:12" ht="12.75">
      <c r="D226" s="81"/>
      <c r="E226" s="81"/>
      <c r="F226" s="81"/>
      <c r="G226" s="81"/>
      <c r="H226" s="81"/>
      <c r="I226" s="81"/>
      <c r="J226" s="81"/>
      <c r="K226" s="81"/>
      <c r="L226" s="81"/>
    </row>
    <row r="227" spans="4:12" ht="12.75">
      <c r="D227" s="81"/>
      <c r="E227" s="81"/>
      <c r="F227" s="81"/>
      <c r="G227" s="81"/>
      <c r="H227" s="81"/>
      <c r="I227" s="81"/>
      <c r="J227" s="81"/>
      <c r="K227" s="81"/>
      <c r="L227" s="81"/>
    </row>
    <row r="228" spans="4:12" ht="12.75">
      <c r="D228" s="81"/>
      <c r="E228" s="81"/>
      <c r="F228" s="81"/>
      <c r="G228" s="81"/>
      <c r="H228" s="81"/>
      <c r="I228" s="81"/>
      <c r="J228" s="81"/>
      <c r="K228" s="81"/>
      <c r="L228" s="81"/>
    </row>
    <row r="229" spans="4:12" ht="12.75">
      <c r="D229" s="81"/>
      <c r="E229" s="81"/>
      <c r="F229" s="81"/>
      <c r="G229" s="81"/>
      <c r="H229" s="81"/>
      <c r="I229" s="81"/>
      <c r="J229" s="81"/>
      <c r="K229" s="81"/>
      <c r="L229" s="81"/>
    </row>
    <row r="230" spans="4:12" ht="12.75">
      <c r="D230" s="81"/>
      <c r="E230" s="81"/>
      <c r="F230" s="81"/>
      <c r="G230" s="81"/>
      <c r="H230" s="81"/>
      <c r="I230" s="81"/>
      <c r="J230" s="81"/>
      <c r="K230" s="81"/>
      <c r="L230" s="81"/>
    </row>
  </sheetData>
  <mergeCells count="15">
    <mergeCell ref="A1:M1"/>
    <mergeCell ref="D9:F9"/>
    <mergeCell ref="G9:I9"/>
    <mergeCell ref="J9:L9"/>
    <mergeCell ref="A3:E3"/>
    <mergeCell ref="A4:E5"/>
    <mergeCell ref="D10:F10"/>
    <mergeCell ref="G10:I10"/>
    <mergeCell ref="J10:L10"/>
    <mergeCell ref="D7:F7"/>
    <mergeCell ref="G7:I7"/>
    <mergeCell ref="J7:L7"/>
    <mergeCell ref="D8:F8"/>
    <mergeCell ref="G8:I8"/>
    <mergeCell ref="J8:L8"/>
  </mergeCells>
  <printOptions horizontalCentered="1"/>
  <pageMargins left="0.7874015748031497" right="0.7874015748031497" top="0.984251968503937" bottom="0.984251968503937" header="0.5118110236220472" footer="0.5118110236220472"/>
  <pageSetup horizontalDpi="300" verticalDpi="300" orientation="portrait" paperSize="9" r:id="rId1"/>
  <headerFooter alignWithMargins="0">
    <oddHeader>&amp;LStadtpark Norderstedt GmbH
Wirtschaftsplan&amp;C- &amp;P+11 -&amp;R&amp;D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D7" sqref="D7"/>
    </sheetView>
  </sheetViews>
  <sheetFormatPr defaultColWidth="11.421875" defaultRowHeight="12.75"/>
  <sheetData>
    <row r="1" ht="12.75">
      <c r="A1" t="s">
        <v>4</v>
      </c>
    </row>
    <row r="2" ht="12.75">
      <c r="A2" t="s">
        <v>75</v>
      </c>
    </row>
    <row r="3" spans="1:10" ht="6" customHeight="1">
      <c r="A3" s="133" t="s">
        <v>96</v>
      </c>
      <c r="B3" s="115"/>
      <c r="C3" s="115"/>
      <c r="D3" s="115"/>
      <c r="E3" s="115"/>
      <c r="F3" s="115"/>
      <c r="G3" s="115"/>
      <c r="H3" s="115"/>
      <c r="I3" s="115"/>
      <c r="J3" s="11"/>
    </row>
    <row r="4" spans="1:10" ht="12.75">
      <c r="A4" s="115"/>
      <c r="B4" s="115"/>
      <c r="C4" s="115"/>
      <c r="D4" s="115"/>
      <c r="E4" s="115"/>
      <c r="F4" s="115"/>
      <c r="G4" s="115"/>
      <c r="H4" s="115"/>
      <c r="I4" s="115"/>
      <c r="J4" s="11"/>
    </row>
    <row r="5" spans="1:10" ht="12.75">
      <c r="A5" s="133" t="s">
        <v>175</v>
      </c>
      <c r="B5" s="115"/>
      <c r="C5" s="115"/>
      <c r="D5" s="115"/>
      <c r="E5" s="115"/>
      <c r="F5" s="115"/>
      <c r="G5" s="115"/>
      <c r="H5" s="115"/>
      <c r="I5" s="115"/>
      <c r="J5" s="11"/>
    </row>
    <row r="6" ht="19.5" customHeight="1"/>
    <row r="7" ht="12.75">
      <c r="A7" t="s">
        <v>12</v>
      </c>
    </row>
    <row r="8" ht="12.75">
      <c r="A8" t="s">
        <v>192</v>
      </c>
    </row>
    <row r="9" ht="12.75">
      <c r="A9" t="s">
        <v>176</v>
      </c>
    </row>
    <row r="10" ht="19.5" customHeight="1"/>
    <row r="11" spans="1:9" ht="12.75">
      <c r="A11" t="s">
        <v>48</v>
      </c>
      <c r="B11" t="s">
        <v>76</v>
      </c>
      <c r="G11" s="2" t="s">
        <v>97</v>
      </c>
      <c r="I11" s="2" t="s">
        <v>97</v>
      </c>
    </row>
    <row r="12" ht="6" customHeight="1"/>
    <row r="13" spans="2:9" ht="12.75">
      <c r="B13" s="40" t="s">
        <v>77</v>
      </c>
      <c r="C13" t="s">
        <v>78</v>
      </c>
      <c r="G13" s="3"/>
      <c r="H13" s="3"/>
      <c r="I13" s="3"/>
    </row>
    <row r="14" spans="7:9" ht="6" customHeight="1">
      <c r="G14" s="3"/>
      <c r="H14" s="3"/>
      <c r="I14" s="3"/>
    </row>
    <row r="15" spans="3:9" ht="12.75">
      <c r="C15" t="s">
        <v>79</v>
      </c>
      <c r="G15" s="3">
        <f>Erfolgsplan!C9+Erfolgsplan!C11+Erfolgsplan!C25+Erfolgsplan!C33</f>
        <v>237000</v>
      </c>
      <c r="H15" s="3"/>
      <c r="I15" s="3"/>
    </row>
    <row r="16" spans="3:9" ht="12.75">
      <c r="C16" t="s">
        <v>80</v>
      </c>
      <c r="G16" s="3">
        <f>Erfolgsplan!C15+Erfolgsplan!C18+Erfolgsplan!C20+Erfolgsplan!C27+Erfolgsplan!C35</f>
        <v>237000</v>
      </c>
      <c r="H16" s="3"/>
      <c r="I16" s="3"/>
    </row>
    <row r="17" spans="3:9" ht="12.75">
      <c r="C17" t="s">
        <v>81</v>
      </c>
      <c r="G17" s="3">
        <f>G15-G16</f>
        <v>0</v>
      </c>
      <c r="H17" s="3"/>
      <c r="I17" s="3"/>
    </row>
    <row r="18" spans="3:9" ht="12.75">
      <c r="C18" t="s">
        <v>82</v>
      </c>
      <c r="G18" s="3">
        <f>G16-G15</f>
        <v>0</v>
      </c>
      <c r="H18" s="3"/>
      <c r="I18" s="3"/>
    </row>
    <row r="19" spans="7:9" ht="6" customHeight="1">
      <c r="G19" s="3"/>
      <c r="H19" s="3"/>
      <c r="I19" s="3"/>
    </row>
    <row r="20" spans="2:9" ht="12.75">
      <c r="B20" s="34" t="s">
        <v>83</v>
      </c>
      <c r="C20" t="s">
        <v>84</v>
      </c>
      <c r="G20" s="3"/>
      <c r="H20" s="3"/>
      <c r="I20" s="3"/>
    </row>
    <row r="21" spans="7:9" ht="6" customHeight="1">
      <c r="G21" s="3"/>
      <c r="H21" s="3"/>
      <c r="I21" s="3"/>
    </row>
    <row r="22" spans="3:9" ht="12.75">
      <c r="C22" t="s">
        <v>85</v>
      </c>
      <c r="G22" s="3">
        <f>Vermögensplan!H34</f>
        <v>2005000</v>
      </c>
      <c r="H22" s="3"/>
      <c r="I22" s="3"/>
    </row>
    <row r="23" spans="3:9" ht="12.75">
      <c r="C23" t="s">
        <v>86</v>
      </c>
      <c r="G23" s="3">
        <f>Vermögensplan!H74</f>
        <v>2005000</v>
      </c>
      <c r="H23" s="3" t="s">
        <v>113</v>
      </c>
      <c r="I23" s="3"/>
    </row>
    <row r="24" spans="7:9" ht="19.5" customHeight="1">
      <c r="G24" s="3"/>
      <c r="H24" s="3"/>
      <c r="I24" s="3"/>
    </row>
    <row r="25" spans="1:9" ht="12.75">
      <c r="A25" t="s">
        <v>49</v>
      </c>
      <c r="B25" t="s">
        <v>87</v>
      </c>
      <c r="G25" s="3"/>
      <c r="H25" s="3"/>
      <c r="I25" s="3"/>
    </row>
    <row r="26" spans="7:9" ht="6" customHeight="1">
      <c r="G26" s="3"/>
      <c r="H26" s="3"/>
      <c r="I26" s="3"/>
    </row>
    <row r="27" spans="2:9" ht="12.75">
      <c r="B27" s="34" t="s">
        <v>88</v>
      </c>
      <c r="C27" t="s">
        <v>89</v>
      </c>
      <c r="G27" s="3"/>
      <c r="H27" s="3"/>
      <c r="I27" s="3"/>
    </row>
    <row r="28" spans="3:9" ht="12.75">
      <c r="C28" t="s">
        <v>90</v>
      </c>
      <c r="G28" s="3"/>
      <c r="H28" s="3"/>
      <c r="I28" s="3">
        <v>0</v>
      </c>
    </row>
    <row r="29" spans="7:9" ht="6" customHeight="1">
      <c r="G29" s="3"/>
      <c r="H29" s="3"/>
      <c r="I29" s="3"/>
    </row>
    <row r="30" spans="2:9" ht="12.75" hidden="1">
      <c r="B30" s="34" t="s">
        <v>91</v>
      </c>
      <c r="C30" t="s">
        <v>92</v>
      </c>
      <c r="G30" s="3"/>
      <c r="H30" s="3"/>
      <c r="I30" s="3"/>
    </row>
    <row r="31" spans="3:9" ht="12.75" hidden="1">
      <c r="C31" t="s">
        <v>93</v>
      </c>
      <c r="G31" s="3"/>
      <c r="H31" s="3"/>
      <c r="I31" s="3">
        <v>0</v>
      </c>
    </row>
    <row r="32" spans="7:9" ht="6" customHeight="1" hidden="1">
      <c r="G32" s="3"/>
      <c r="H32" s="3"/>
      <c r="I32" s="3"/>
    </row>
    <row r="33" spans="2:9" ht="12.75">
      <c r="B33" s="34" t="s">
        <v>91</v>
      </c>
      <c r="C33" t="s">
        <v>94</v>
      </c>
      <c r="G33" s="3"/>
      <c r="H33" s="3"/>
      <c r="I33" s="33">
        <v>1000000</v>
      </c>
    </row>
    <row r="34" spans="7:9" ht="12.75">
      <c r="G34" s="3"/>
      <c r="H34" s="3"/>
      <c r="I34" s="3"/>
    </row>
    <row r="36" ht="12.75" hidden="1">
      <c r="A36" t="s">
        <v>95</v>
      </c>
    </row>
    <row r="38" spans="5:9" ht="21" customHeight="1">
      <c r="E38" t="s">
        <v>38</v>
      </c>
      <c r="H38" s="25"/>
      <c r="I38" s="25"/>
    </row>
  </sheetData>
  <mergeCells count="2">
    <mergeCell ref="A3:I4"/>
    <mergeCell ref="A5:I5"/>
  </mergeCells>
  <printOptions horizontalCentered="1"/>
  <pageMargins left="0.7874015748031497" right="0.7874015748031497" top="0.984251968503937" bottom="0.984251968503937" header="0.5118110236220472" footer="0.9055118110236221"/>
  <pageSetup fitToHeight="1" fitToWidth="1" horizontalDpi="300" verticalDpi="300" orientation="portrait" paperSize="9" scale="84" r:id="rId1"/>
  <headerFooter alignWithMargins="0">
    <oddHeader>&amp;C- &amp;P+12 -&amp;R05.11.2006
</oddHeader>
  </headerFooter>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D24" sqref="D24"/>
    </sheetView>
  </sheetViews>
  <sheetFormatPr defaultColWidth="11.421875" defaultRowHeight="12.75"/>
  <cols>
    <col min="1" max="1" width="5.28125" style="0" customWidth="1"/>
    <col min="2" max="2" width="5.7109375" style="0" customWidth="1"/>
    <col min="8" max="8" width="6.8515625" style="0" customWidth="1"/>
  </cols>
  <sheetData>
    <row r="1" ht="51" customHeight="1"/>
    <row r="2" spans="2:8" ht="15">
      <c r="B2" s="47" t="s">
        <v>5</v>
      </c>
      <c r="H2" s="2" t="s">
        <v>6</v>
      </c>
    </row>
    <row r="3" spans="1:9" ht="27" customHeight="1">
      <c r="A3" s="48"/>
      <c r="B3" s="48"/>
      <c r="C3" s="48"/>
      <c r="D3" s="48"/>
      <c r="E3" s="48"/>
      <c r="F3" s="48"/>
      <c r="G3" s="48"/>
      <c r="H3" s="48"/>
      <c r="I3" s="48"/>
    </row>
    <row r="4" spans="1:9" ht="14.25">
      <c r="A4" s="48"/>
      <c r="B4" s="48" t="s">
        <v>48</v>
      </c>
      <c r="C4" s="111" t="s">
        <v>115</v>
      </c>
      <c r="D4" s="111"/>
      <c r="E4" s="111"/>
      <c r="F4" s="111"/>
      <c r="G4" s="111"/>
      <c r="H4" s="48">
        <v>3</v>
      </c>
      <c r="I4" s="48"/>
    </row>
    <row r="5" spans="1:9" ht="6" customHeight="1">
      <c r="A5" s="48"/>
      <c r="B5" s="48"/>
      <c r="C5" s="48"/>
      <c r="D5" s="48"/>
      <c r="E5" s="48"/>
      <c r="F5" s="48"/>
      <c r="G5" s="48"/>
      <c r="H5" s="48"/>
      <c r="I5" s="48"/>
    </row>
    <row r="6" spans="1:9" ht="14.25">
      <c r="A6" s="48"/>
      <c r="B6" s="48" t="s">
        <v>49</v>
      </c>
      <c r="C6" s="111" t="s">
        <v>116</v>
      </c>
      <c r="D6" s="111"/>
      <c r="E6" s="111"/>
      <c r="F6" s="111"/>
      <c r="G6" s="111"/>
      <c r="H6" s="48">
        <v>4</v>
      </c>
      <c r="I6" s="48"/>
    </row>
    <row r="7" spans="1:9" ht="6" customHeight="1">
      <c r="A7" s="48"/>
      <c r="B7" s="48"/>
      <c r="C7" s="48"/>
      <c r="D7" s="48"/>
      <c r="E7" s="48"/>
      <c r="F7" s="48"/>
      <c r="G7" s="48"/>
      <c r="H7" s="48"/>
      <c r="I7" s="48"/>
    </row>
    <row r="8" spans="1:9" ht="14.25">
      <c r="A8" s="48"/>
      <c r="B8" s="48" t="s">
        <v>7</v>
      </c>
      <c r="C8" s="111" t="s">
        <v>117</v>
      </c>
      <c r="D8" s="111"/>
      <c r="E8" s="111"/>
      <c r="F8" s="111"/>
      <c r="G8" s="111"/>
      <c r="H8" s="48">
        <v>6</v>
      </c>
      <c r="I8" s="48"/>
    </row>
    <row r="9" spans="1:9" ht="6" customHeight="1" hidden="1">
      <c r="A9" s="48"/>
      <c r="B9" s="48"/>
      <c r="C9" s="48"/>
      <c r="D9" s="48"/>
      <c r="E9" s="48"/>
      <c r="F9" s="48"/>
      <c r="G9" s="48"/>
      <c r="H9" s="48"/>
      <c r="I9" s="48"/>
    </row>
    <row r="10" spans="1:9" ht="14.25" hidden="1">
      <c r="A10" s="48"/>
      <c r="B10" s="48" t="s">
        <v>98</v>
      </c>
      <c r="C10" s="111" t="s">
        <v>13</v>
      </c>
      <c r="D10" s="111"/>
      <c r="E10" s="111"/>
      <c r="F10" s="111"/>
      <c r="G10" s="111"/>
      <c r="H10" s="48">
        <v>10</v>
      </c>
      <c r="I10" s="48"/>
    </row>
    <row r="11" spans="1:9" ht="6" customHeight="1">
      <c r="A11" s="48"/>
      <c r="B11" s="48"/>
      <c r="C11" s="48"/>
      <c r="D11" s="48"/>
      <c r="E11" s="48"/>
      <c r="F11" s="48"/>
      <c r="G11" s="48"/>
      <c r="H11" s="48"/>
      <c r="I11" s="48"/>
    </row>
    <row r="12" spans="1:9" ht="14.25">
      <c r="A12" s="48"/>
      <c r="B12" s="48" t="s">
        <v>98</v>
      </c>
      <c r="C12" s="111" t="s">
        <v>118</v>
      </c>
      <c r="D12" s="111"/>
      <c r="E12" s="111"/>
      <c r="F12" s="111"/>
      <c r="G12" s="111"/>
      <c r="H12" s="48">
        <v>9</v>
      </c>
      <c r="I12" s="48"/>
    </row>
    <row r="13" spans="1:9" ht="6" customHeight="1">
      <c r="A13" s="48"/>
      <c r="B13" s="48"/>
      <c r="C13" s="48"/>
      <c r="D13" s="48"/>
      <c r="E13" s="48"/>
      <c r="F13" s="48"/>
      <c r="G13" s="48"/>
      <c r="H13" s="48"/>
      <c r="I13" s="48"/>
    </row>
    <row r="14" spans="1:9" ht="14.25">
      <c r="A14" s="48"/>
      <c r="B14" s="48" t="s">
        <v>8</v>
      </c>
      <c r="C14" s="112" t="s">
        <v>51</v>
      </c>
      <c r="D14" s="111"/>
      <c r="E14" s="111"/>
      <c r="F14" s="111"/>
      <c r="G14" s="111"/>
      <c r="H14" s="48">
        <v>13</v>
      </c>
      <c r="I14" s="48"/>
    </row>
    <row r="15" spans="1:9" ht="14.25">
      <c r="A15" s="48"/>
      <c r="B15" s="48"/>
      <c r="C15" s="48"/>
      <c r="D15" s="48"/>
      <c r="E15" s="48"/>
      <c r="F15" s="48"/>
      <c r="G15" s="48"/>
      <c r="H15" s="48"/>
      <c r="I15" s="48"/>
    </row>
    <row r="16" spans="1:9" ht="14.25">
      <c r="A16" s="48"/>
      <c r="B16" s="48"/>
      <c r="C16" s="48"/>
      <c r="D16" s="48"/>
      <c r="E16" s="48"/>
      <c r="F16" s="48"/>
      <c r="G16" s="48"/>
      <c r="H16" s="48"/>
      <c r="I16" s="48"/>
    </row>
    <row r="17" spans="1:9" ht="14.25">
      <c r="A17" s="48"/>
      <c r="B17" s="48"/>
      <c r="C17" s="48"/>
      <c r="D17" s="48"/>
      <c r="E17" s="48"/>
      <c r="F17" s="48"/>
      <c r="G17" s="48"/>
      <c r="H17" s="48"/>
      <c r="I17" s="48"/>
    </row>
    <row r="18" spans="1:9" ht="14.25">
      <c r="A18" s="48"/>
      <c r="B18" s="48"/>
      <c r="C18" s="48"/>
      <c r="D18" s="48"/>
      <c r="E18" s="48"/>
      <c r="F18" s="48"/>
      <c r="G18" s="48"/>
      <c r="H18" s="48"/>
      <c r="I18" s="48"/>
    </row>
    <row r="19" spans="1:9" ht="14.25">
      <c r="A19" s="48"/>
      <c r="B19" s="48"/>
      <c r="C19" s="48"/>
      <c r="D19" s="48"/>
      <c r="E19" s="48"/>
      <c r="F19" s="48"/>
      <c r="G19" s="48"/>
      <c r="H19" s="48"/>
      <c r="I19" s="48"/>
    </row>
    <row r="20" spans="1:9" ht="14.25">
      <c r="A20" s="48"/>
      <c r="B20" s="48"/>
      <c r="C20" s="48"/>
      <c r="D20" s="48"/>
      <c r="E20" s="48"/>
      <c r="F20" s="48"/>
      <c r="G20" s="48"/>
      <c r="H20" s="48"/>
      <c r="I20" s="48"/>
    </row>
    <row r="21" spans="1:9" ht="14.25">
      <c r="A21" s="48"/>
      <c r="B21" s="48"/>
      <c r="C21" s="48"/>
      <c r="D21" s="48"/>
      <c r="E21" s="48"/>
      <c r="F21" s="48"/>
      <c r="G21" s="48"/>
      <c r="H21" s="48"/>
      <c r="I21" s="48"/>
    </row>
    <row r="22" spans="1:9" ht="14.25">
      <c r="A22" s="48"/>
      <c r="B22" s="48"/>
      <c r="C22" s="48"/>
      <c r="D22" s="48"/>
      <c r="E22" s="48"/>
      <c r="F22" s="48"/>
      <c r="G22" s="48"/>
      <c r="H22" s="48"/>
      <c r="I22" s="48"/>
    </row>
  </sheetData>
  <mergeCells count="6">
    <mergeCell ref="C4:G4"/>
    <mergeCell ref="C6:G6"/>
    <mergeCell ref="C12:G12"/>
    <mergeCell ref="C14:G14"/>
    <mergeCell ref="C8:G8"/>
    <mergeCell ref="C10:G10"/>
  </mergeCells>
  <printOptions/>
  <pageMargins left="0.75" right="0.75" top="1" bottom="1" header="0.4921259845" footer="0.4921259845"/>
  <pageSetup horizontalDpi="300" verticalDpi="300" orientation="portrait" paperSize="9" r:id="rId1"/>
  <headerFooter alignWithMargins="0">
    <oddHeader>&amp;LStadtpark Norderstedt GmbH
Wirtschaftsplan&amp;C- &amp;P+1 -&amp;R&amp;D</oddHeader>
  </headerFooter>
</worksheet>
</file>

<file path=xl/worksheets/sheet3.xml><?xml version="1.0" encoding="utf-8"?>
<worksheet xmlns="http://schemas.openxmlformats.org/spreadsheetml/2006/main" xmlns:r="http://schemas.openxmlformats.org/officeDocument/2006/relationships">
  <dimension ref="A1:A47"/>
  <sheetViews>
    <sheetView workbookViewId="0" topLeftCell="A1">
      <selection activeCell="C10" sqref="C10"/>
    </sheetView>
  </sheetViews>
  <sheetFormatPr defaultColWidth="11.421875" defaultRowHeight="12.75"/>
  <cols>
    <col min="1" max="1" width="130.421875" style="0" customWidth="1"/>
  </cols>
  <sheetData>
    <row r="1" ht="18">
      <c r="A1" s="84" t="s">
        <v>106</v>
      </c>
    </row>
    <row r="2" ht="28.5" customHeight="1">
      <c r="A2" s="84" t="s">
        <v>119</v>
      </c>
    </row>
    <row r="3" s="11" customFormat="1" ht="10.5" customHeight="1">
      <c r="A3" s="85"/>
    </row>
    <row r="4" s="11" customFormat="1" ht="78.75" customHeight="1">
      <c r="A4" s="88" t="s">
        <v>177</v>
      </c>
    </row>
    <row r="5" s="11" customFormat="1" ht="14.25">
      <c r="A5" s="85"/>
    </row>
    <row r="6" s="11" customFormat="1" ht="119.25" customHeight="1">
      <c r="A6" s="88" t="s">
        <v>184</v>
      </c>
    </row>
    <row r="7" ht="14.25">
      <c r="A7" s="85"/>
    </row>
    <row r="8" ht="104.25" customHeight="1">
      <c r="A8" s="88" t="s">
        <v>193</v>
      </c>
    </row>
    <row r="9" ht="14.25">
      <c r="A9" s="86"/>
    </row>
    <row r="10" s="87" customFormat="1" ht="48" customHeight="1">
      <c r="A10" s="88" t="s">
        <v>186</v>
      </c>
    </row>
    <row r="11" s="87" customFormat="1" ht="14.25">
      <c r="A11" s="86"/>
    </row>
    <row r="12" s="87" customFormat="1" ht="147" customHeight="1">
      <c r="A12" s="88" t="s">
        <v>187</v>
      </c>
    </row>
    <row r="13" s="87" customFormat="1" ht="44.25" customHeight="1">
      <c r="A13" s="88" t="s">
        <v>188</v>
      </c>
    </row>
    <row r="14" ht="48.75" customHeight="1">
      <c r="A14" s="88" t="s">
        <v>189</v>
      </c>
    </row>
    <row r="15" ht="14.25">
      <c r="A15" s="86"/>
    </row>
    <row r="16" ht="15">
      <c r="A16" s="49"/>
    </row>
    <row r="17" ht="15">
      <c r="A17" s="49"/>
    </row>
    <row r="18" ht="15">
      <c r="A18" s="49"/>
    </row>
    <row r="19" ht="15">
      <c r="A19" s="49"/>
    </row>
    <row r="20" ht="15">
      <c r="A20" s="49"/>
    </row>
    <row r="21" ht="15">
      <c r="A21" s="49"/>
    </row>
    <row r="22" ht="15">
      <c r="A22" s="49"/>
    </row>
    <row r="23" ht="15">
      <c r="A23" s="49"/>
    </row>
    <row r="24" ht="15">
      <c r="A24" s="49"/>
    </row>
    <row r="25" ht="15">
      <c r="A25" s="49"/>
    </row>
    <row r="26" ht="15">
      <c r="A26" s="49"/>
    </row>
    <row r="27" ht="15">
      <c r="A27" s="49"/>
    </row>
    <row r="28" ht="15">
      <c r="A28" s="49"/>
    </row>
    <row r="29" ht="15">
      <c r="A29" s="49"/>
    </row>
    <row r="30" ht="15">
      <c r="A30" s="49"/>
    </row>
    <row r="31" ht="15">
      <c r="A31" s="49"/>
    </row>
    <row r="32" ht="15">
      <c r="A32" s="49"/>
    </row>
    <row r="33" ht="15">
      <c r="A33" s="49"/>
    </row>
    <row r="34" ht="15">
      <c r="A34" s="49"/>
    </row>
    <row r="35" ht="15">
      <c r="A35" s="49"/>
    </row>
    <row r="36" ht="15">
      <c r="A36" s="49"/>
    </row>
    <row r="37" ht="15">
      <c r="A37" s="49"/>
    </row>
    <row r="38" ht="15">
      <c r="A38" s="49"/>
    </row>
    <row r="39" ht="15">
      <c r="A39" s="49"/>
    </row>
    <row r="40" ht="15">
      <c r="A40" s="49"/>
    </row>
    <row r="41" ht="15">
      <c r="A41" s="49"/>
    </row>
    <row r="42" ht="15">
      <c r="A42" s="49"/>
    </row>
    <row r="43" ht="15">
      <c r="A43" s="49"/>
    </row>
    <row r="44" ht="15">
      <c r="A44" s="49"/>
    </row>
    <row r="45" ht="15">
      <c r="A45" s="49"/>
    </row>
    <row r="46" ht="15">
      <c r="A46" s="49"/>
    </row>
    <row r="47" ht="15">
      <c r="A47" s="49"/>
    </row>
  </sheetData>
  <printOptions/>
  <pageMargins left="0.75" right="0.75" top="1" bottom="1" header="0.4921259845" footer="0.4921259845"/>
  <pageSetup horizontalDpi="300" verticalDpi="300" orientation="portrait" paperSize="9" scale="99" r:id="rId1"/>
  <headerFooter alignWithMargins="0">
    <oddHeader>&amp;LStadtpark Norderstedt GmbH
Wirtschaftsplan&amp;C- &amp;P+2 -&amp;R05.11.2006</oddHeader>
  </headerFooter>
</worksheet>
</file>

<file path=xl/worksheets/sheet4.xml><?xml version="1.0" encoding="utf-8"?>
<worksheet xmlns="http://schemas.openxmlformats.org/spreadsheetml/2006/main" xmlns:r="http://schemas.openxmlformats.org/officeDocument/2006/relationships">
  <dimension ref="A1:A7"/>
  <sheetViews>
    <sheetView workbookViewId="0" topLeftCell="A1">
      <selection activeCell="A31" sqref="A31"/>
    </sheetView>
  </sheetViews>
  <sheetFormatPr defaultColWidth="11.421875" defaultRowHeight="12.75"/>
  <cols>
    <col min="1" max="1" width="124.421875" style="0" customWidth="1"/>
  </cols>
  <sheetData>
    <row r="1" ht="99" customHeight="1">
      <c r="A1" s="43"/>
    </row>
    <row r="2" ht="12.75">
      <c r="A2" s="2"/>
    </row>
    <row r="3" ht="45">
      <c r="A3" s="44" t="str">
        <f>"ERFOLGSPLAN  2007"</f>
        <v>ERFOLGSPLAN  2007</v>
      </c>
    </row>
    <row r="4" ht="12.75">
      <c r="A4" s="2"/>
    </row>
    <row r="5" ht="26.25">
      <c r="A5" s="43" t="s">
        <v>3</v>
      </c>
    </row>
    <row r="7" ht="15">
      <c r="A7" s="45"/>
    </row>
  </sheetData>
  <printOptions/>
  <pageMargins left="0.7874015748031497" right="0.7874015748031497" top="0.984251968503937" bottom="0.984251968503937" header="0.5118110236220472" footer="0.5118110236220472"/>
  <pageSetup horizontalDpi="300" verticalDpi="300" orientation="portrait" paperSize="9" r:id="rId1"/>
  <headerFooter alignWithMargins="0">
    <oddHeader>&amp;LStadtpark Norderstedt GmbH
Wirtschaftsplan&amp;C- &amp;P+3 -&amp;R&amp;D</oddHeader>
  </headerFooter>
</worksheet>
</file>

<file path=xl/worksheets/sheet5.xml><?xml version="1.0" encoding="utf-8"?>
<worksheet xmlns="http://schemas.openxmlformats.org/spreadsheetml/2006/main" xmlns:r="http://schemas.openxmlformats.org/officeDocument/2006/relationships">
  <dimension ref="A1:E179"/>
  <sheetViews>
    <sheetView workbookViewId="0" topLeftCell="A1">
      <selection activeCell="C7" sqref="C7"/>
    </sheetView>
  </sheetViews>
  <sheetFormatPr defaultColWidth="11.421875" defaultRowHeight="12.75"/>
  <cols>
    <col min="1" max="1" width="50.140625" style="0" customWidth="1"/>
    <col min="2" max="2" width="5.7109375" style="0" customWidth="1"/>
    <col min="3" max="3" width="8.7109375" style="0" customWidth="1"/>
    <col min="4" max="4" width="5.7109375" style="0" customWidth="1"/>
    <col min="5" max="5" width="8.7109375" style="0" customWidth="1"/>
  </cols>
  <sheetData>
    <row r="1" ht="57" customHeight="1">
      <c r="A1" s="41" t="s">
        <v>11</v>
      </c>
    </row>
    <row r="2" ht="15">
      <c r="A2" s="42" t="s">
        <v>194</v>
      </c>
    </row>
    <row r="3" ht="12.75">
      <c r="A3" s="105"/>
    </row>
    <row r="4" ht="12.75">
      <c r="A4" s="105"/>
    </row>
    <row r="5" spans="3:5" ht="12.75">
      <c r="C5" s="6" t="s">
        <v>50</v>
      </c>
      <c r="E5" s="6" t="s">
        <v>50</v>
      </c>
    </row>
    <row r="6" spans="2:5" ht="12.75">
      <c r="B6" s="2"/>
      <c r="C6" s="106">
        <v>2007</v>
      </c>
      <c r="E6" s="106">
        <v>2006</v>
      </c>
    </row>
    <row r="7" spans="2:5" ht="12.75">
      <c r="B7" s="39"/>
      <c r="C7" s="6" t="s">
        <v>97</v>
      </c>
      <c r="E7" s="6" t="s">
        <v>97</v>
      </c>
    </row>
    <row r="8" spans="2:5" ht="6" customHeight="1">
      <c r="B8" s="8"/>
      <c r="C8" s="9"/>
      <c r="E8" s="9"/>
    </row>
    <row r="9" spans="1:5" ht="12.75">
      <c r="A9" t="s">
        <v>28</v>
      </c>
      <c r="C9" s="3">
        <f>'Erlaeuterungen Erfolgsplan'!C17</f>
        <v>25000</v>
      </c>
      <c r="E9" s="3">
        <f>'Erlaeuterungen Erfolgsplan'!E17</f>
        <v>25000</v>
      </c>
    </row>
    <row r="10" spans="3:5" ht="6" customHeight="1">
      <c r="C10" s="3"/>
      <c r="E10" s="3"/>
    </row>
    <row r="11" spans="1:5" ht="12.75">
      <c r="A11" t="s">
        <v>31</v>
      </c>
      <c r="C11" s="3">
        <f>'Erlaeuterungen Erfolgsplan'!C28</f>
        <v>12000</v>
      </c>
      <c r="E11" s="3">
        <f>'Erlaeuterungen Erfolgsplan'!E28</f>
        <v>5000</v>
      </c>
    </row>
    <row r="12" spans="3:5" ht="6" customHeight="1" hidden="1">
      <c r="C12" s="3"/>
      <c r="E12" s="3"/>
    </row>
    <row r="13" spans="1:5" ht="12.75" hidden="1">
      <c r="A13" t="s">
        <v>32</v>
      </c>
      <c r="C13" s="3">
        <v>0</v>
      </c>
      <c r="E13" s="3">
        <v>0</v>
      </c>
    </row>
    <row r="14" spans="3:5" ht="6" customHeight="1">
      <c r="C14" s="3"/>
      <c r="E14" s="3"/>
    </row>
    <row r="15" spans="1:5" ht="12.75">
      <c r="A15" t="s">
        <v>33</v>
      </c>
      <c r="C15" s="3">
        <f>'Erlaeuterungen Erfolgsplan'!C51</f>
        <v>37000</v>
      </c>
      <c r="E15" s="3">
        <f>'Erlaeuterungen Erfolgsplan'!E51</f>
        <v>30000</v>
      </c>
    </row>
    <row r="16" spans="3:5" ht="6" customHeight="1">
      <c r="C16" s="3"/>
      <c r="E16" s="3"/>
    </row>
    <row r="17" spans="1:5" ht="12.75">
      <c r="A17" t="s">
        <v>34</v>
      </c>
      <c r="C17" s="3"/>
      <c r="E17" s="3"/>
    </row>
    <row r="18" spans="1:5" ht="12.75">
      <c r="A18" t="s">
        <v>29</v>
      </c>
      <c r="C18" s="3">
        <f>'Erlaeuterungen Erfolgsplan'!C57</f>
        <v>5000</v>
      </c>
      <c r="E18" s="3">
        <f>'Erlaeuterungen Erfolgsplan'!E57</f>
        <v>5000</v>
      </c>
    </row>
    <row r="19" spans="3:5" ht="6" customHeight="1">
      <c r="C19" s="3"/>
      <c r="E19" s="3"/>
    </row>
    <row r="20" spans="1:5" ht="12.75">
      <c r="A20" t="s">
        <v>35</v>
      </c>
      <c r="C20" s="3">
        <f>'Erlaeuterungen Erfolgsplan'!C73</f>
        <v>195000</v>
      </c>
      <c r="E20" s="3">
        <f>'Erlaeuterungen Erfolgsplan'!E73</f>
        <v>100000</v>
      </c>
    </row>
    <row r="21" spans="3:5" ht="6" customHeight="1" hidden="1">
      <c r="C21" s="3"/>
      <c r="E21" s="3"/>
    </row>
    <row r="22" spans="1:5" ht="12.75" hidden="1">
      <c r="A22" t="s">
        <v>36</v>
      </c>
      <c r="C22" s="3"/>
      <c r="E22" s="3"/>
    </row>
    <row r="23" spans="1:5" ht="12.75" hidden="1">
      <c r="A23" t="s">
        <v>30</v>
      </c>
      <c r="C23" s="3">
        <v>0</v>
      </c>
      <c r="E23" s="3">
        <v>0</v>
      </c>
    </row>
    <row r="24" spans="3:5" ht="6" customHeight="1">
      <c r="C24" s="3"/>
      <c r="E24" s="3"/>
    </row>
    <row r="25" spans="1:5" ht="12.75">
      <c r="A25" t="s">
        <v>37</v>
      </c>
      <c r="C25" s="3">
        <f>'Erlaeuterungen Erfolgsplan'!C85</f>
        <v>0</v>
      </c>
      <c r="E25" s="3">
        <f>'Erlaeuterungen Erfolgsplan'!E85</f>
        <v>0</v>
      </c>
    </row>
    <row r="26" spans="3:5" ht="6" customHeight="1">
      <c r="C26" s="3"/>
      <c r="E26" s="3"/>
    </row>
    <row r="27" spans="1:5" ht="12.75">
      <c r="A27" t="s">
        <v>39</v>
      </c>
      <c r="C27" s="3">
        <f>'Erlaeuterungen Erfolgsplan'!C91</f>
        <v>0</v>
      </c>
      <c r="E27" s="3">
        <f>'Erlaeuterungen Erfolgsplan'!E91</f>
        <v>0</v>
      </c>
    </row>
    <row r="28" spans="3:5" ht="6" customHeight="1">
      <c r="C28" s="3"/>
      <c r="E28" s="3"/>
    </row>
    <row r="29" spans="1:5" ht="12.75">
      <c r="A29" t="s">
        <v>40</v>
      </c>
      <c r="C29" s="3">
        <f>C9+C11-C15-C18-C20+C25-C27</f>
        <v>-200000</v>
      </c>
      <c r="E29" s="3">
        <f>E9+E11-E15-E18-E20+E25-E27</f>
        <v>-105000</v>
      </c>
    </row>
    <row r="30" spans="3:5" ht="6" customHeight="1" hidden="1">
      <c r="C30" s="3"/>
      <c r="E30" s="3"/>
    </row>
    <row r="31" spans="1:5" ht="12.75" hidden="1">
      <c r="A31" t="s">
        <v>41</v>
      </c>
      <c r="C31" s="3">
        <v>0</v>
      </c>
      <c r="E31" s="3">
        <v>0</v>
      </c>
    </row>
    <row r="32" spans="3:5" ht="6" customHeight="1">
      <c r="C32" s="3"/>
      <c r="E32" s="3"/>
    </row>
    <row r="33" spans="1:5" ht="12.75">
      <c r="A33" t="s">
        <v>42</v>
      </c>
      <c r="C33" s="3">
        <f>-(C29-C35)</f>
        <v>200000</v>
      </c>
      <c r="E33" s="3">
        <f>-(E29-E35)</f>
        <v>105000</v>
      </c>
    </row>
    <row r="34" spans="3:5" ht="6" customHeight="1">
      <c r="C34" s="3"/>
      <c r="E34" s="3"/>
    </row>
    <row r="35" spans="1:5" ht="12.75">
      <c r="A35" t="s">
        <v>43</v>
      </c>
      <c r="C35" s="3">
        <v>0</v>
      </c>
      <c r="E35" s="3">
        <v>0</v>
      </c>
    </row>
    <row r="36" spans="3:5" ht="6" customHeight="1">
      <c r="C36" s="3"/>
      <c r="E36" s="3"/>
    </row>
    <row r="37" spans="3:5" ht="6" customHeight="1">
      <c r="C37" s="4"/>
      <c r="E37" s="4"/>
    </row>
    <row r="38" spans="1:5" ht="12.75">
      <c r="A38" t="s">
        <v>44</v>
      </c>
      <c r="C38" s="10">
        <f>C29+C33-C35</f>
        <v>0</v>
      </c>
      <c r="E38" s="10">
        <f>E29+E33-E35</f>
        <v>0</v>
      </c>
    </row>
    <row r="39" spans="3:5" ht="6" customHeight="1" thickBot="1">
      <c r="C39" s="5"/>
      <c r="E39" s="5"/>
    </row>
    <row r="40" spans="3:5" ht="13.5" thickTop="1">
      <c r="C40" s="3"/>
      <c r="E40" s="3"/>
    </row>
    <row r="41" spans="3:5" ht="12.75">
      <c r="C41" s="3"/>
      <c r="E41" s="3"/>
    </row>
    <row r="42" spans="3:5" ht="12.75">
      <c r="C42" s="3"/>
      <c r="E42" s="3"/>
    </row>
    <row r="43" spans="3:5" ht="12.75">
      <c r="C43" s="3"/>
      <c r="E43" s="3"/>
    </row>
    <row r="44" spans="3:5" ht="12.75">
      <c r="C44" s="3"/>
      <c r="E44" s="3"/>
    </row>
    <row r="45" spans="3:5" ht="12.75">
      <c r="C45" s="3"/>
      <c r="E45" s="3"/>
    </row>
    <row r="46" spans="3:5" ht="12.75">
      <c r="C46" s="3"/>
      <c r="E46" s="3"/>
    </row>
    <row r="47" spans="3:5" ht="12.75">
      <c r="C47" s="3"/>
      <c r="E47" s="3"/>
    </row>
    <row r="48" spans="3:5" ht="12.75">
      <c r="C48" s="3"/>
      <c r="E48" s="3"/>
    </row>
    <row r="49" spans="3:5" ht="12.75">
      <c r="C49" s="3"/>
      <c r="E49" s="3"/>
    </row>
    <row r="50" spans="3:5" ht="12.75">
      <c r="C50" s="3"/>
      <c r="E50" s="3"/>
    </row>
    <row r="90" spans="3:5" ht="12.75">
      <c r="C90" s="3"/>
      <c r="E90" s="3"/>
    </row>
    <row r="91" spans="3:5" ht="12.75">
      <c r="C91" s="3"/>
      <c r="E91" s="3"/>
    </row>
    <row r="92" spans="3:5" ht="12.75">
      <c r="C92" s="3"/>
      <c r="E92" s="3"/>
    </row>
    <row r="93" spans="3:5" ht="12.75">
      <c r="C93" s="3"/>
      <c r="E93" s="3"/>
    </row>
    <row r="94" spans="3:5" ht="12.75">
      <c r="C94" s="3"/>
      <c r="E94" s="3"/>
    </row>
    <row r="95" spans="3:5" ht="12.75">
      <c r="C95" s="3"/>
      <c r="E95" s="3"/>
    </row>
    <row r="96" spans="3:5" ht="12.75">
      <c r="C96" s="3"/>
      <c r="E96" s="3"/>
    </row>
    <row r="97" spans="3:5" ht="12.75">
      <c r="C97" s="3"/>
      <c r="E97" s="3"/>
    </row>
    <row r="98" spans="3:5" ht="12.75">
      <c r="C98" s="3"/>
      <c r="E98" s="3"/>
    </row>
    <row r="99" spans="3:5" ht="12.75">
      <c r="C99" s="3"/>
      <c r="E99" s="3"/>
    </row>
    <row r="100" spans="3:5" ht="12.75">
      <c r="C100" s="3"/>
      <c r="E100" s="3"/>
    </row>
    <row r="101" spans="3:5" ht="12.75">
      <c r="C101" s="3"/>
      <c r="E101" s="3"/>
    </row>
    <row r="102" spans="3:5" ht="12.75">
      <c r="C102" s="3"/>
      <c r="E102" s="3"/>
    </row>
    <row r="103" spans="3:5" ht="12.75">
      <c r="C103" s="3"/>
      <c r="E103" s="3"/>
    </row>
    <row r="104" spans="3:5" ht="12.75">
      <c r="C104" s="3"/>
      <c r="E104" s="3"/>
    </row>
    <row r="105" spans="3:5" ht="12.75">
      <c r="C105" s="3"/>
      <c r="E105" s="3"/>
    </row>
    <row r="106" spans="3:5" ht="12.75">
      <c r="C106" s="3"/>
      <c r="E106" s="3"/>
    </row>
    <row r="107" spans="3:5" ht="12.75">
      <c r="C107" s="3"/>
      <c r="E107" s="3"/>
    </row>
    <row r="108" spans="3:5" ht="12.75">
      <c r="C108" s="3"/>
      <c r="E108" s="3"/>
    </row>
    <row r="109" spans="3:5" ht="12.75">
      <c r="C109" s="3"/>
      <c r="E109" s="3"/>
    </row>
    <row r="110" spans="3:5" ht="12.75">
      <c r="C110" s="3"/>
      <c r="E110" s="3"/>
    </row>
    <row r="111" spans="3:5" ht="12.75">
      <c r="C111" s="3"/>
      <c r="E111" s="3"/>
    </row>
    <row r="112" spans="3:5" ht="12.75">
      <c r="C112" s="3"/>
      <c r="E112" s="3"/>
    </row>
    <row r="113" spans="3:5" ht="12.75">
      <c r="C113" s="3"/>
      <c r="E113" s="3"/>
    </row>
    <row r="114" spans="3:5" ht="12.75">
      <c r="C114" s="3"/>
      <c r="E114" s="3"/>
    </row>
    <row r="115" spans="3:5" ht="12.75">
      <c r="C115" s="3"/>
      <c r="E115" s="3"/>
    </row>
    <row r="116" spans="3:5" ht="12.75">
      <c r="C116" s="3"/>
      <c r="E116" s="3"/>
    </row>
    <row r="117" spans="3:5" ht="12.75">
      <c r="C117" s="3"/>
      <c r="E117" s="3"/>
    </row>
    <row r="118" spans="3:5" ht="12.75">
      <c r="C118" s="3"/>
      <c r="E118" s="3"/>
    </row>
    <row r="119" spans="3:5" ht="12.75">
      <c r="C119" s="3"/>
      <c r="E119" s="3"/>
    </row>
    <row r="120" spans="3:5" ht="12.75">
      <c r="C120" s="3"/>
      <c r="E120" s="3"/>
    </row>
    <row r="121" spans="3:5" ht="12.75">
      <c r="C121" s="3"/>
      <c r="E121" s="3"/>
    </row>
    <row r="122" spans="3:5" ht="12.75">
      <c r="C122" s="3"/>
      <c r="E122" s="3"/>
    </row>
    <row r="123" spans="3:5" ht="12.75">
      <c r="C123" s="3"/>
      <c r="E123" s="3"/>
    </row>
    <row r="124" spans="3:5" ht="12.75">
      <c r="C124" s="3"/>
      <c r="E124" s="3"/>
    </row>
    <row r="125" spans="3:5" ht="12.75">
      <c r="C125" s="3"/>
      <c r="E125" s="3"/>
    </row>
    <row r="126" spans="3:5" ht="12.75">
      <c r="C126" s="3"/>
      <c r="E126" s="3"/>
    </row>
    <row r="127" spans="3:5" ht="12.75">
      <c r="C127" s="3"/>
      <c r="E127" s="3"/>
    </row>
    <row r="128" spans="3:5" ht="12.75">
      <c r="C128" s="3"/>
      <c r="E128" s="3"/>
    </row>
    <row r="129" spans="3:5" ht="12.75">
      <c r="C129" s="3"/>
      <c r="E129" s="3"/>
    </row>
    <row r="130" spans="3:5" ht="12.75">
      <c r="C130" s="3"/>
      <c r="E130" s="3"/>
    </row>
    <row r="131" spans="3:5" ht="12.75">
      <c r="C131" s="3"/>
      <c r="E131" s="3"/>
    </row>
    <row r="132" spans="3:5" ht="12.75">
      <c r="C132" s="3"/>
      <c r="E132" s="3"/>
    </row>
    <row r="133" spans="3:5" ht="12.75">
      <c r="C133" s="3"/>
      <c r="E133" s="3"/>
    </row>
    <row r="134" spans="3:5" ht="12.75">
      <c r="C134" s="3"/>
      <c r="E134" s="3"/>
    </row>
    <row r="135" spans="3:5" ht="12.75">
      <c r="C135" s="3"/>
      <c r="E135" s="3"/>
    </row>
    <row r="136" spans="3:5" ht="12.75">
      <c r="C136" s="3"/>
      <c r="E136" s="3"/>
    </row>
    <row r="137" spans="3:5" ht="12.75">
      <c r="C137" s="3"/>
      <c r="E137" s="3"/>
    </row>
    <row r="138" spans="3:5" ht="12.75">
      <c r="C138" s="3"/>
      <c r="E138" s="3"/>
    </row>
    <row r="139" spans="3:5" ht="12.75">
      <c r="C139" s="3"/>
      <c r="E139" s="3"/>
    </row>
    <row r="140" spans="3:5" ht="12.75">
      <c r="C140" s="3"/>
      <c r="E140" s="3"/>
    </row>
    <row r="141" spans="3:5" ht="12.75">
      <c r="C141" s="3"/>
      <c r="E141" s="3"/>
    </row>
    <row r="142" spans="3:5" ht="12.75">
      <c r="C142" s="3"/>
      <c r="E142" s="3"/>
    </row>
    <row r="143" spans="3:5" ht="12.75">
      <c r="C143" s="3"/>
      <c r="E143" s="3"/>
    </row>
    <row r="144" spans="3:5" ht="12.75">
      <c r="C144" s="3"/>
      <c r="E144" s="3"/>
    </row>
    <row r="145" spans="3:5" ht="12.75">
      <c r="C145" s="3"/>
      <c r="E145" s="3"/>
    </row>
    <row r="146" spans="3:5" ht="12.75">
      <c r="C146" s="3"/>
      <c r="E146" s="3"/>
    </row>
    <row r="147" spans="3:5" ht="12.75">
      <c r="C147" s="3"/>
      <c r="E147" s="3"/>
    </row>
    <row r="148" spans="3:5" ht="12.75">
      <c r="C148" s="3"/>
      <c r="E148" s="3"/>
    </row>
    <row r="149" spans="3:5" ht="12.75">
      <c r="C149" s="3"/>
      <c r="E149" s="3"/>
    </row>
    <row r="150" spans="3:5" ht="12.75">
      <c r="C150" s="3"/>
      <c r="E150" s="3"/>
    </row>
    <row r="151" spans="3:5" ht="12.75">
      <c r="C151" s="3"/>
      <c r="E151" s="3"/>
    </row>
    <row r="152" spans="3:5" ht="12.75">
      <c r="C152" s="3"/>
      <c r="E152" s="3"/>
    </row>
    <row r="153" spans="3:5" ht="12.75">
      <c r="C153" s="3"/>
      <c r="E153" s="3"/>
    </row>
    <row r="154" spans="3:5" ht="12.75">
      <c r="C154" s="3"/>
      <c r="E154" s="3"/>
    </row>
    <row r="155" spans="3:5" ht="12.75">
      <c r="C155" s="3"/>
      <c r="E155" s="3"/>
    </row>
    <row r="156" spans="3:5" ht="12.75">
      <c r="C156" s="3"/>
      <c r="E156" s="3"/>
    </row>
    <row r="157" spans="3:5" ht="12.75">
      <c r="C157" s="3"/>
      <c r="E157" s="3"/>
    </row>
    <row r="158" spans="3:5" ht="12.75">
      <c r="C158" s="3"/>
      <c r="E158" s="3"/>
    </row>
    <row r="159" spans="3:5" ht="12.75">
      <c r="C159" s="3"/>
      <c r="E159" s="3"/>
    </row>
    <row r="160" spans="3:5" ht="12.75">
      <c r="C160" s="3"/>
      <c r="E160" s="3"/>
    </row>
    <row r="161" spans="3:5" ht="12.75">
      <c r="C161" s="3"/>
      <c r="E161" s="3"/>
    </row>
    <row r="162" spans="3:5" ht="12.75">
      <c r="C162" s="3"/>
      <c r="E162" s="3"/>
    </row>
    <row r="163" spans="3:5" ht="12.75">
      <c r="C163" s="3"/>
      <c r="E163" s="3"/>
    </row>
    <row r="164" spans="3:5" ht="12.75">
      <c r="C164" s="3"/>
      <c r="E164" s="3"/>
    </row>
    <row r="165" spans="3:5" ht="12.75">
      <c r="C165" s="3"/>
      <c r="E165" s="3"/>
    </row>
    <row r="166" spans="3:5" ht="12.75">
      <c r="C166" s="3"/>
      <c r="E166" s="3"/>
    </row>
    <row r="167" spans="3:5" ht="12.75">
      <c r="C167" s="3"/>
      <c r="E167" s="3"/>
    </row>
    <row r="168" spans="3:5" ht="12.75">
      <c r="C168" s="3"/>
      <c r="E168" s="3"/>
    </row>
    <row r="169" spans="3:5" ht="12.75">
      <c r="C169" s="3"/>
      <c r="E169" s="3"/>
    </row>
    <row r="170" spans="3:5" ht="12.75">
      <c r="C170" s="3"/>
      <c r="E170" s="3"/>
    </row>
    <row r="171" spans="3:5" ht="12.75">
      <c r="C171" s="3"/>
      <c r="E171" s="3"/>
    </row>
    <row r="172" spans="3:5" ht="12.75">
      <c r="C172" s="3"/>
      <c r="E172" s="3"/>
    </row>
    <row r="173" spans="3:5" ht="12.75">
      <c r="C173" s="3"/>
      <c r="E173" s="3"/>
    </row>
    <row r="174" spans="3:5" ht="12.75">
      <c r="C174" s="3"/>
      <c r="E174" s="3"/>
    </row>
    <row r="175" spans="3:5" ht="12.75">
      <c r="C175" s="3"/>
      <c r="E175" s="3"/>
    </row>
    <row r="176" spans="3:5" ht="12.75">
      <c r="C176" s="3"/>
      <c r="E176" s="3"/>
    </row>
    <row r="177" spans="3:5" ht="12.75">
      <c r="C177" s="3"/>
      <c r="E177" s="3"/>
    </row>
    <row r="178" spans="3:5" ht="12.75">
      <c r="C178" s="3"/>
      <c r="E178" s="3"/>
    </row>
    <row r="179" spans="3:5" ht="12.75">
      <c r="C179" s="3"/>
      <c r="E179" s="3"/>
    </row>
  </sheetData>
  <printOptions/>
  <pageMargins left="0.75" right="0.75" top="1" bottom="1" header="0.4921259845" footer="0.4921259845"/>
  <pageSetup fitToHeight="0" horizontalDpi="300" verticalDpi="300" orientation="portrait" paperSize="9" scale="105" r:id="rId1"/>
  <headerFooter alignWithMargins="0">
    <oddHeader>&amp;LStadtpark Norderstedt GmbH
Wirtschaftsplan&amp;C- &amp;P+4 -&amp;R05.11.2006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H313"/>
  <sheetViews>
    <sheetView workbookViewId="0" topLeftCell="A1">
      <selection activeCell="A11" sqref="A11"/>
    </sheetView>
  </sheetViews>
  <sheetFormatPr defaultColWidth="11.421875" defaultRowHeight="12.75"/>
  <cols>
    <col min="1" max="1" width="51.57421875" style="0" customWidth="1"/>
    <col min="2" max="2" width="2.7109375" style="0" customWidth="1"/>
    <col min="3" max="3" width="15.7109375" style="0" customWidth="1"/>
    <col min="4" max="4" width="2.7109375" style="0" customWidth="1"/>
    <col min="5" max="5" width="15.7109375" style="0" customWidth="1"/>
    <col min="6" max="6" width="9.28125" style="0" hidden="1" customWidth="1"/>
    <col min="7" max="7" width="15.7109375" style="0" hidden="1" customWidth="1"/>
  </cols>
  <sheetData>
    <row r="1" spans="1:3" ht="15.75">
      <c r="A1" s="41" t="s">
        <v>120</v>
      </c>
      <c r="B1" s="41"/>
      <c r="C1" s="41"/>
    </row>
    <row r="2" spans="1:3" ht="15">
      <c r="A2" s="42" t="s">
        <v>194</v>
      </c>
      <c r="B2" s="42"/>
      <c r="C2" s="42"/>
    </row>
    <row r="4" spans="1:7" ht="12.75">
      <c r="A4" s="107" t="s">
        <v>121</v>
      </c>
      <c r="C4" s="6" t="s">
        <v>122</v>
      </c>
      <c r="E4" s="6" t="s">
        <v>50</v>
      </c>
      <c r="G4" s="6" t="s">
        <v>123</v>
      </c>
    </row>
    <row r="5" spans="2:7" ht="12.75">
      <c r="B5" s="2"/>
      <c r="C5" s="108" t="s">
        <v>166</v>
      </c>
      <c r="D5" s="2"/>
      <c r="E5" s="108" t="s">
        <v>124</v>
      </c>
      <c r="F5" s="2"/>
      <c r="G5" s="108" t="s">
        <v>124</v>
      </c>
    </row>
    <row r="6" spans="2:7" ht="12.75">
      <c r="B6" s="39"/>
      <c r="C6" s="6" t="s">
        <v>97</v>
      </c>
      <c r="D6" s="39"/>
      <c r="E6" s="6" t="s">
        <v>97</v>
      </c>
      <c r="F6" s="39"/>
      <c r="G6" s="6" t="s">
        <v>97</v>
      </c>
    </row>
    <row r="7" spans="4:7" ht="6" customHeight="1">
      <c r="D7" s="8"/>
      <c r="E7" s="9"/>
      <c r="G7" s="9"/>
    </row>
    <row r="8" spans="1:7" ht="12.75">
      <c r="A8" t="s">
        <v>125</v>
      </c>
      <c r="C8" s="3">
        <v>0</v>
      </c>
      <c r="E8" s="3">
        <v>0</v>
      </c>
      <c r="G8" s="3">
        <v>0</v>
      </c>
    </row>
    <row r="9" spans="1:7" ht="12.75">
      <c r="A9" t="s">
        <v>126</v>
      </c>
      <c r="C9" s="3">
        <v>0</v>
      </c>
      <c r="E9" s="3">
        <v>0</v>
      </c>
      <c r="G9" s="3">
        <v>0</v>
      </c>
    </row>
    <row r="10" spans="1:7" ht="12.75">
      <c r="A10" t="s">
        <v>127</v>
      </c>
      <c r="C10" s="3">
        <v>0</v>
      </c>
      <c r="E10" s="3">
        <v>0</v>
      </c>
      <c r="G10" s="3">
        <v>0</v>
      </c>
    </row>
    <row r="11" spans="1:7" ht="12.75">
      <c r="A11" t="s">
        <v>128</v>
      </c>
      <c r="C11" s="3">
        <v>0</v>
      </c>
      <c r="E11" s="3">
        <v>0</v>
      </c>
      <c r="G11" s="3">
        <v>0</v>
      </c>
    </row>
    <row r="12" spans="1:7" ht="12.75">
      <c r="A12" s="109" t="s">
        <v>129</v>
      </c>
      <c r="B12" s="109"/>
      <c r="C12" s="3">
        <v>0</v>
      </c>
      <c r="E12" s="3">
        <v>0</v>
      </c>
      <c r="G12" s="3">
        <v>0</v>
      </c>
    </row>
    <row r="13" spans="1:7" ht="12.75">
      <c r="A13" s="109" t="s">
        <v>130</v>
      </c>
      <c r="B13" s="109"/>
      <c r="C13" s="3">
        <v>0</v>
      </c>
      <c r="E13" s="3">
        <v>0</v>
      </c>
      <c r="G13" s="3">
        <v>0</v>
      </c>
    </row>
    <row r="14" spans="1:7" ht="12.75">
      <c r="A14" s="109" t="s">
        <v>131</v>
      </c>
      <c r="C14" s="3">
        <v>25000</v>
      </c>
      <c r="E14" s="3">
        <v>25000</v>
      </c>
      <c r="G14" s="3">
        <v>0</v>
      </c>
    </row>
    <row r="15" ht="6" customHeight="1">
      <c r="E15" s="3"/>
    </row>
    <row r="16" spans="3:7" ht="6" customHeight="1">
      <c r="C16" s="4"/>
      <c r="E16" s="4"/>
      <c r="G16" s="4"/>
    </row>
    <row r="17" spans="3:7" ht="12.75">
      <c r="C17" s="3">
        <f>SUM(C8:C16)</f>
        <v>25000</v>
      </c>
      <c r="E17" s="3">
        <f>SUM(E8:E16)</f>
        <v>25000</v>
      </c>
      <c r="G17" s="3">
        <f>SUM(G8:G16)</f>
        <v>0</v>
      </c>
    </row>
    <row r="18" spans="3:7" ht="12.75">
      <c r="C18" s="3"/>
      <c r="E18" s="3"/>
      <c r="G18" s="3"/>
    </row>
    <row r="19" spans="1:7" ht="12.75">
      <c r="A19" s="107" t="s">
        <v>132</v>
      </c>
      <c r="C19" s="110" t="str">
        <f>C$4</f>
        <v>Ansatz</v>
      </c>
      <c r="E19" s="110" t="str">
        <f>E$4</f>
        <v>Plan</v>
      </c>
      <c r="G19" s="110" t="str">
        <f>G$4</f>
        <v>Ist</v>
      </c>
    </row>
    <row r="20" spans="1:7" ht="12.75">
      <c r="A20" s="107"/>
      <c r="C20" s="110" t="str">
        <f>C$5</f>
        <v>2007</v>
      </c>
      <c r="E20" s="110" t="str">
        <f>E$5</f>
        <v>2006</v>
      </c>
      <c r="G20" s="110" t="str">
        <f>G$5</f>
        <v>2006</v>
      </c>
    </row>
    <row r="21" spans="1:7" ht="12.75">
      <c r="A21" s="107"/>
      <c r="C21" s="110" t="str">
        <f>C$6</f>
        <v>EUR</v>
      </c>
      <c r="E21" s="110" t="str">
        <f>E$6</f>
        <v>EUR</v>
      </c>
      <c r="G21" s="110" t="str">
        <f>G$6</f>
        <v>EUR</v>
      </c>
    </row>
    <row r="22" ht="6" customHeight="1"/>
    <row r="23" ht="12.75">
      <c r="A23" t="s">
        <v>133</v>
      </c>
    </row>
    <row r="24" spans="1:7" ht="12.75">
      <c r="A24" t="s">
        <v>134</v>
      </c>
      <c r="C24" s="3">
        <v>5000</v>
      </c>
      <c r="E24" s="3">
        <v>5000</v>
      </c>
      <c r="G24" s="3">
        <v>0</v>
      </c>
    </row>
    <row r="25" spans="1:7" ht="12.75">
      <c r="A25" t="s">
        <v>135</v>
      </c>
      <c r="C25" s="3">
        <v>7000</v>
      </c>
      <c r="E25" s="3">
        <v>0</v>
      </c>
      <c r="G25" s="3">
        <v>0</v>
      </c>
    </row>
    <row r="26" ht="6" customHeight="1"/>
    <row r="27" spans="3:7" ht="6" customHeight="1">
      <c r="C27" s="4"/>
      <c r="E27" s="4"/>
      <c r="G27" s="4"/>
    </row>
    <row r="28" spans="3:7" ht="12.75">
      <c r="C28" s="3">
        <f>SUM(C24:C27)</f>
        <v>12000</v>
      </c>
      <c r="E28" s="3">
        <f>SUM(E24:E27)</f>
        <v>5000</v>
      </c>
      <c r="G28" s="3">
        <f>SUM(G24:G27)</f>
        <v>0</v>
      </c>
    </row>
    <row r="29" spans="3:7" ht="12.75" hidden="1">
      <c r="C29" s="3"/>
      <c r="E29" s="3"/>
      <c r="G29" s="3"/>
    </row>
    <row r="30" spans="1:7" ht="12.75" hidden="1">
      <c r="A30" s="107" t="s">
        <v>136</v>
      </c>
      <c r="C30" s="110" t="str">
        <f>C$4</f>
        <v>Ansatz</v>
      </c>
      <c r="E30" s="110" t="str">
        <f>E$4</f>
        <v>Plan</v>
      </c>
      <c r="G30" s="110" t="str">
        <f>G$4</f>
        <v>Ist</v>
      </c>
    </row>
    <row r="31" spans="1:7" ht="12.75" hidden="1">
      <c r="A31" s="1" t="s">
        <v>137</v>
      </c>
      <c r="C31" s="110" t="str">
        <f>C$5</f>
        <v>2007</v>
      </c>
      <c r="E31" s="110" t="str">
        <f>E$5</f>
        <v>2006</v>
      </c>
      <c r="G31" s="110" t="str">
        <f>G$5</f>
        <v>2006</v>
      </c>
    </row>
    <row r="32" spans="1:7" ht="12.75" hidden="1">
      <c r="A32" s="107"/>
      <c r="C32" s="110" t="str">
        <f>C$6</f>
        <v>EUR</v>
      </c>
      <c r="E32" s="110" t="str">
        <f>E$6</f>
        <v>EUR</v>
      </c>
      <c r="G32" s="110" t="str">
        <f>G$6</f>
        <v>EUR</v>
      </c>
    </row>
    <row r="33" ht="16.5" customHeight="1" hidden="1"/>
    <row r="34" spans="1:7" ht="12.75" hidden="1">
      <c r="A34" t="s">
        <v>138</v>
      </c>
      <c r="C34" s="3">
        <v>0</v>
      </c>
      <c r="E34" s="3">
        <v>0</v>
      </c>
      <c r="G34" s="3">
        <v>0</v>
      </c>
    </row>
    <row r="35" spans="1:7" ht="12.75" hidden="1">
      <c r="A35" t="s">
        <v>139</v>
      </c>
      <c r="C35" s="3">
        <v>0</v>
      </c>
      <c r="E35" s="3">
        <v>0</v>
      </c>
      <c r="G35" s="3">
        <v>0</v>
      </c>
    </row>
    <row r="36" spans="1:7" ht="12.75" hidden="1">
      <c r="A36" t="s">
        <v>140</v>
      </c>
      <c r="C36" s="3">
        <v>0</v>
      </c>
      <c r="E36" s="3">
        <v>0</v>
      </c>
      <c r="G36" s="3">
        <v>0</v>
      </c>
    </row>
    <row r="37" ht="6" customHeight="1" hidden="1"/>
    <row r="38" spans="3:7" ht="6" customHeight="1" hidden="1">
      <c r="C38" s="4"/>
      <c r="E38" s="4"/>
      <c r="G38" s="4"/>
    </row>
    <row r="39" spans="1:7" ht="12.75" hidden="1">
      <c r="A39" s="3"/>
      <c r="C39" s="3">
        <f>SUM(C34:C38)</f>
        <v>0</v>
      </c>
      <c r="E39" s="3">
        <f>SUM(E34:E38)</f>
        <v>0</v>
      </c>
      <c r="G39" s="3">
        <f>SUM(G34:G38)</f>
        <v>0</v>
      </c>
    </row>
    <row r="41" spans="1:7" ht="12.75">
      <c r="A41" s="107" t="s">
        <v>141</v>
      </c>
      <c r="C41" s="110" t="str">
        <f>C$4</f>
        <v>Ansatz</v>
      </c>
      <c r="E41" s="110" t="str">
        <f>E$4</f>
        <v>Plan</v>
      </c>
      <c r="G41" s="110" t="str">
        <f>G$4</f>
        <v>Ist</v>
      </c>
    </row>
    <row r="42" spans="3:7" ht="12.75">
      <c r="C42" s="110" t="str">
        <f>C$5</f>
        <v>2007</v>
      </c>
      <c r="E42" s="110" t="str">
        <f>E$5</f>
        <v>2006</v>
      </c>
      <c r="G42" s="110" t="str">
        <f>G$5</f>
        <v>2006</v>
      </c>
    </row>
    <row r="43" spans="3:7" ht="12.75">
      <c r="C43" s="110" t="str">
        <f>C$6</f>
        <v>EUR</v>
      </c>
      <c r="E43" s="110" t="str">
        <f>E$6</f>
        <v>EUR</v>
      </c>
      <c r="G43" s="110" t="str">
        <f>G$6</f>
        <v>EUR</v>
      </c>
    </row>
    <row r="44" ht="6" customHeight="1"/>
    <row r="45" spans="1:7" ht="12.75">
      <c r="A45" t="s">
        <v>142</v>
      </c>
      <c r="C45" s="3">
        <f>24000+5000</f>
        <v>29000</v>
      </c>
      <c r="D45" s="3"/>
      <c r="E45" s="3">
        <f>24000</f>
        <v>24000</v>
      </c>
      <c r="F45" s="3"/>
      <c r="G45" s="3">
        <v>0</v>
      </c>
    </row>
    <row r="46" spans="3:7" ht="6" customHeight="1">
      <c r="C46" s="3"/>
      <c r="D46" s="3"/>
      <c r="E46" s="3"/>
      <c r="F46" s="3"/>
      <c r="G46" s="3"/>
    </row>
    <row r="47" spans="1:7" ht="12.75">
      <c r="A47" t="s">
        <v>143</v>
      </c>
      <c r="C47" s="3"/>
      <c r="D47" s="3"/>
      <c r="E47" s="3"/>
      <c r="F47" s="3"/>
      <c r="G47" s="3"/>
    </row>
    <row r="48" spans="1:7" ht="12.75">
      <c r="A48" t="s">
        <v>144</v>
      </c>
      <c r="C48" s="3">
        <f>6000+2000</f>
        <v>8000</v>
      </c>
      <c r="E48" s="3">
        <f>6000</f>
        <v>6000</v>
      </c>
      <c r="G48" s="3">
        <v>0</v>
      </c>
    </row>
    <row r="49" ht="6" customHeight="1"/>
    <row r="50" spans="3:7" ht="6" customHeight="1">
      <c r="C50" s="13"/>
      <c r="E50" s="13"/>
      <c r="G50" s="13"/>
    </row>
    <row r="51" spans="3:7" ht="12.75">
      <c r="C51" s="3">
        <f>SUM(C45:C50)</f>
        <v>37000</v>
      </c>
      <c r="E51" s="3">
        <f>SUM(E45:E50)</f>
        <v>30000</v>
      </c>
      <c r="G51" s="3">
        <f>SUM(G45:G50)</f>
        <v>0</v>
      </c>
    </row>
    <row r="52" spans="3:7" ht="12.75">
      <c r="C52" s="3"/>
      <c r="E52" s="3"/>
      <c r="G52" s="3"/>
    </row>
    <row r="53" spans="1:7" ht="12.75">
      <c r="A53" s="107" t="s">
        <v>145</v>
      </c>
      <c r="C53" s="110" t="str">
        <f>C$4</f>
        <v>Ansatz</v>
      </c>
      <c r="E53" s="110" t="str">
        <f>E$4</f>
        <v>Plan</v>
      </c>
      <c r="G53" s="110" t="str">
        <f>G$4</f>
        <v>Ist</v>
      </c>
    </row>
    <row r="54" spans="1:7" ht="12.75">
      <c r="A54" s="1" t="s">
        <v>146</v>
      </c>
      <c r="C54" s="110" t="str">
        <f>C$5</f>
        <v>2007</v>
      </c>
      <c r="E54" s="110" t="str">
        <f>E$5</f>
        <v>2006</v>
      </c>
      <c r="G54" s="110" t="str">
        <f>G$5</f>
        <v>2006</v>
      </c>
    </row>
    <row r="55" spans="1:7" ht="12.75">
      <c r="A55" s="1" t="s">
        <v>147</v>
      </c>
      <c r="C55" s="110" t="str">
        <f>C$6</f>
        <v>EUR</v>
      </c>
      <c r="E55" s="110" t="str">
        <f>E$6</f>
        <v>EUR</v>
      </c>
      <c r="G55" s="110" t="str">
        <f>G$6</f>
        <v>EUR</v>
      </c>
    </row>
    <row r="56" ht="6" customHeight="1"/>
    <row r="57" spans="3:7" ht="12.75">
      <c r="C57" s="3">
        <v>5000</v>
      </c>
      <c r="E57" s="3">
        <v>5000</v>
      </c>
      <c r="G57" s="3">
        <v>0</v>
      </c>
    </row>
    <row r="58" spans="3:7" ht="12.75">
      <c r="C58" s="3"/>
      <c r="E58" s="3"/>
      <c r="G58" s="3"/>
    </row>
    <row r="59" spans="1:7" ht="12.75">
      <c r="A59" s="107" t="s">
        <v>148</v>
      </c>
      <c r="C59" s="110" t="str">
        <f>C$4</f>
        <v>Ansatz</v>
      </c>
      <c r="E59" s="110" t="str">
        <f>E$4</f>
        <v>Plan</v>
      </c>
      <c r="G59" s="110" t="str">
        <f>G$4</f>
        <v>Ist</v>
      </c>
    </row>
    <row r="60" spans="3:7" ht="13.5" customHeight="1">
      <c r="C60" s="110" t="str">
        <f>C$5</f>
        <v>2007</v>
      </c>
      <c r="E60" s="110" t="str">
        <f>E$5</f>
        <v>2006</v>
      </c>
      <c r="G60" s="110" t="str">
        <f>G$5</f>
        <v>2006</v>
      </c>
    </row>
    <row r="61" spans="3:7" ht="12.75">
      <c r="C61" s="110" t="str">
        <f>C$6</f>
        <v>EUR</v>
      </c>
      <c r="E61" s="110" t="str">
        <f>E$6</f>
        <v>EUR</v>
      </c>
      <c r="G61" s="110" t="str">
        <f>G$6</f>
        <v>EUR</v>
      </c>
    </row>
    <row r="62" spans="3:7" ht="6" customHeight="1">
      <c r="C62" s="3"/>
      <c r="E62" s="3"/>
      <c r="G62" s="3"/>
    </row>
    <row r="63" spans="1:7" ht="12.75">
      <c r="A63" t="s">
        <v>149</v>
      </c>
      <c r="C63" s="3">
        <v>100000</v>
      </c>
      <c r="E63" s="3">
        <v>20000</v>
      </c>
      <c r="G63" s="3">
        <v>0</v>
      </c>
    </row>
    <row r="64" spans="1:7" ht="12.75">
      <c r="A64" t="s">
        <v>150</v>
      </c>
      <c r="C64" s="3">
        <v>0</v>
      </c>
      <c r="E64" s="3">
        <v>0</v>
      </c>
      <c r="G64" s="3">
        <v>0</v>
      </c>
    </row>
    <row r="65" spans="1:7" ht="12.75">
      <c r="A65" t="s">
        <v>151</v>
      </c>
      <c r="C65" s="3">
        <v>0</v>
      </c>
      <c r="E65" s="3">
        <v>0</v>
      </c>
      <c r="G65" s="3">
        <v>0</v>
      </c>
    </row>
    <row r="66" spans="1:7" ht="12.75">
      <c r="A66" t="s">
        <v>167</v>
      </c>
      <c r="C66" s="3">
        <f>1000+25000</f>
        <v>26000</v>
      </c>
      <c r="E66" s="3">
        <v>1000</v>
      </c>
      <c r="G66" s="3">
        <v>0</v>
      </c>
    </row>
    <row r="67" spans="1:7" ht="12.75">
      <c r="A67" t="s">
        <v>152</v>
      </c>
      <c r="C67" s="3">
        <v>42000</v>
      </c>
      <c r="E67" s="3">
        <v>42000</v>
      </c>
      <c r="G67" s="3">
        <v>0</v>
      </c>
    </row>
    <row r="68" spans="1:7" ht="12.75">
      <c r="A68" t="s">
        <v>153</v>
      </c>
      <c r="C68" s="3">
        <v>1000</v>
      </c>
      <c r="E68" s="3">
        <v>1000</v>
      </c>
      <c r="G68" s="3">
        <v>0</v>
      </c>
    </row>
    <row r="69" spans="1:7" ht="12.75">
      <c r="A69" t="s">
        <v>154</v>
      </c>
      <c r="C69" s="3">
        <v>5000</v>
      </c>
      <c r="E69" s="3">
        <v>5000</v>
      </c>
      <c r="G69" s="3">
        <v>0</v>
      </c>
    </row>
    <row r="70" spans="1:7" ht="12.75">
      <c r="A70" t="s">
        <v>155</v>
      </c>
      <c r="C70" s="3">
        <v>21000</v>
      </c>
      <c r="E70" s="3">
        <v>31000</v>
      </c>
      <c r="G70" s="3">
        <v>0</v>
      </c>
    </row>
    <row r="71" spans="3:7" ht="6" customHeight="1">
      <c r="C71" s="3"/>
      <c r="E71" s="3"/>
      <c r="G71" s="3"/>
    </row>
    <row r="72" spans="3:7" ht="6" customHeight="1">
      <c r="C72" s="4"/>
      <c r="E72" s="4"/>
      <c r="G72" s="4"/>
    </row>
    <row r="73" spans="1:7" ht="12.75">
      <c r="A73" s="3"/>
      <c r="C73" s="3">
        <f>SUM(C63:C72)</f>
        <v>195000</v>
      </c>
      <c r="E73" s="3">
        <f>SUM(E63:E72)</f>
        <v>100000</v>
      </c>
      <c r="G73" s="3">
        <f>SUM(G63:G72)</f>
        <v>0</v>
      </c>
    </row>
    <row r="74" spans="3:7" ht="12.75" hidden="1">
      <c r="C74" s="3"/>
      <c r="E74" s="3"/>
      <c r="G74" s="3"/>
    </row>
    <row r="75" spans="1:7" ht="12.75" hidden="1">
      <c r="A75" s="107" t="s">
        <v>156</v>
      </c>
      <c r="C75" s="110" t="str">
        <f>C$4</f>
        <v>Ansatz</v>
      </c>
      <c r="E75" s="110" t="str">
        <f>E$4</f>
        <v>Plan</v>
      </c>
      <c r="G75" s="110" t="str">
        <f>G$4</f>
        <v>Ist</v>
      </c>
    </row>
    <row r="76" spans="1:7" ht="12.75" hidden="1">
      <c r="A76" s="1" t="s">
        <v>157</v>
      </c>
      <c r="C76" s="110" t="str">
        <f>C$5</f>
        <v>2007</v>
      </c>
      <c r="E76" s="110" t="str">
        <f>E$5</f>
        <v>2006</v>
      </c>
      <c r="G76" s="110" t="str">
        <f>G$5</f>
        <v>2006</v>
      </c>
    </row>
    <row r="77" spans="3:7" ht="12.75" hidden="1">
      <c r="C77" s="110" t="str">
        <f>C$6</f>
        <v>EUR</v>
      </c>
      <c r="E77" s="110" t="str">
        <f>E$6</f>
        <v>EUR</v>
      </c>
      <c r="G77" s="110" t="str">
        <f>G$6</f>
        <v>EUR</v>
      </c>
    </row>
    <row r="78" spans="3:7" ht="6" customHeight="1" hidden="1">
      <c r="C78" s="3"/>
      <c r="E78" s="3"/>
      <c r="G78" s="3"/>
    </row>
    <row r="79" spans="3:7" ht="12.75" hidden="1">
      <c r="C79" s="3">
        <v>0</v>
      </c>
      <c r="E79" s="3">
        <v>0</v>
      </c>
      <c r="G79" s="3">
        <v>0</v>
      </c>
    </row>
    <row r="80" spans="3:7" ht="12.75">
      <c r="C80" s="3"/>
      <c r="E80" s="3"/>
      <c r="G80" s="3"/>
    </row>
    <row r="81" spans="1:7" ht="12.75">
      <c r="A81" s="107" t="s">
        <v>158</v>
      </c>
      <c r="C81" s="110" t="str">
        <f>C$4</f>
        <v>Ansatz</v>
      </c>
      <c r="E81" s="110" t="str">
        <f>E$4</f>
        <v>Plan</v>
      </c>
      <c r="G81" s="110" t="str">
        <f>G$4</f>
        <v>Ist</v>
      </c>
    </row>
    <row r="82" spans="1:7" ht="12.75">
      <c r="A82" s="107"/>
      <c r="C82" s="110" t="str">
        <f>C$5</f>
        <v>2007</v>
      </c>
      <c r="E82" s="110" t="str">
        <f>E$5</f>
        <v>2006</v>
      </c>
      <c r="G82" s="110" t="str">
        <f>G$5</f>
        <v>2006</v>
      </c>
    </row>
    <row r="83" spans="1:7" ht="12.75">
      <c r="A83" s="107"/>
      <c r="C83" s="110" t="str">
        <f>C$6</f>
        <v>EUR</v>
      </c>
      <c r="E83" s="110" t="str">
        <f>E$6</f>
        <v>EUR</v>
      </c>
      <c r="G83" s="110" t="str">
        <f>G$6</f>
        <v>EUR</v>
      </c>
    </row>
    <row r="84" ht="6" customHeight="1"/>
    <row r="85" spans="3:7" ht="12.75">
      <c r="C85" s="3">
        <v>0</v>
      </c>
      <c r="E85" s="3">
        <v>0</v>
      </c>
      <c r="G85" s="3">
        <v>0</v>
      </c>
    </row>
    <row r="86" spans="3:7" ht="12.75">
      <c r="C86" s="3"/>
      <c r="E86" s="3"/>
      <c r="G86" s="3"/>
    </row>
    <row r="87" spans="1:7" ht="12.75">
      <c r="A87" s="107" t="s">
        <v>159</v>
      </c>
      <c r="C87" s="110" t="str">
        <f>C$4</f>
        <v>Ansatz</v>
      </c>
      <c r="E87" s="110" t="str">
        <f>E$4</f>
        <v>Plan</v>
      </c>
      <c r="G87" s="110" t="str">
        <f>G$4</f>
        <v>Ist</v>
      </c>
    </row>
    <row r="88" spans="3:7" ht="12.75">
      <c r="C88" s="110" t="str">
        <f>C$5</f>
        <v>2007</v>
      </c>
      <c r="E88" s="110" t="str">
        <f>E$5</f>
        <v>2006</v>
      </c>
      <c r="G88" s="110" t="str">
        <f>G$5</f>
        <v>2006</v>
      </c>
    </row>
    <row r="89" spans="3:7" ht="12.75">
      <c r="C89" s="110" t="str">
        <f>C$6</f>
        <v>EUR</v>
      </c>
      <c r="E89" s="110" t="str">
        <f>E$6</f>
        <v>EUR</v>
      </c>
      <c r="G89" s="110" t="str">
        <f>G$6</f>
        <v>EUR</v>
      </c>
    </row>
    <row r="90" ht="6" customHeight="1"/>
    <row r="91" spans="3:7" ht="12.75">
      <c r="C91" s="3">
        <v>0</v>
      </c>
      <c r="E91" s="3">
        <v>0</v>
      </c>
      <c r="G91" s="3">
        <v>0</v>
      </c>
    </row>
    <row r="92" spans="3:7" ht="12.75">
      <c r="C92" s="3"/>
      <c r="E92" s="3"/>
      <c r="G92" s="3"/>
    </row>
    <row r="93" ht="6" customHeight="1"/>
    <row r="94" spans="3:7" ht="12.75">
      <c r="C94" s="110" t="str">
        <f>C$4</f>
        <v>Ansatz</v>
      </c>
      <c r="E94" s="110" t="str">
        <f>E$4</f>
        <v>Plan</v>
      </c>
      <c r="G94" s="110" t="str">
        <f>G$4</f>
        <v>Ist</v>
      </c>
    </row>
    <row r="95" spans="3:7" ht="12.75">
      <c r="C95" s="110" t="str">
        <f>C$5</f>
        <v>2007</v>
      </c>
      <c r="E95" s="110" t="str">
        <f>E$5</f>
        <v>2006</v>
      </c>
      <c r="G95" s="110" t="str">
        <f>G$5</f>
        <v>2006</v>
      </c>
    </row>
    <row r="96" spans="3:7" ht="12.75">
      <c r="C96" s="110" t="str">
        <f>C$6</f>
        <v>EUR</v>
      </c>
      <c r="E96" s="110" t="str">
        <f>E$6</f>
        <v>EUR</v>
      </c>
      <c r="G96" s="110" t="str">
        <f>G$6</f>
        <v>EUR</v>
      </c>
    </row>
    <row r="97" ht="6" customHeight="1"/>
    <row r="98" spans="1:8" ht="12.75">
      <c r="A98" s="107" t="s">
        <v>160</v>
      </c>
      <c r="C98" s="3">
        <f>C17+C28-C39-C51-C57-C73+C79+C85-C91</f>
        <v>-200000</v>
      </c>
      <c r="E98" s="3">
        <f>E17+E28-E39-E51-E57-E73+E79+E85-E91</f>
        <v>-105000</v>
      </c>
      <c r="G98" s="3">
        <f>G17+G28-G39-G51-G57-G73+G79+G85-G91</f>
        <v>0</v>
      </c>
      <c r="H98" s="3"/>
    </row>
    <row r="99" spans="3:7" ht="12.75">
      <c r="C99" s="3"/>
      <c r="E99" s="3"/>
      <c r="G99" s="3"/>
    </row>
    <row r="100" spans="1:7" ht="12.75">
      <c r="A100" s="107" t="s">
        <v>161</v>
      </c>
      <c r="C100" s="3">
        <f>IF((C98-C108)&lt;0,0,(C98-C108))</f>
        <v>0</v>
      </c>
      <c r="E100" s="3">
        <f>IF((E98-E108)&lt;0,0,(E98-E108))</f>
        <v>0</v>
      </c>
      <c r="G100" s="3">
        <f>IF((G98-G108)&lt;0,0,(G98-G108))</f>
        <v>0</v>
      </c>
    </row>
    <row r="101" spans="1:7" ht="12.75">
      <c r="A101" s="107"/>
      <c r="C101" s="3"/>
      <c r="E101" s="3"/>
      <c r="G101" s="3"/>
    </row>
    <row r="102" spans="1:7" ht="12.75">
      <c r="A102" s="107" t="s">
        <v>162</v>
      </c>
      <c r="C102" s="3">
        <f>IF((C98-C108)&lt;0,-(C98-C108),0)</f>
        <v>200000</v>
      </c>
      <c r="E102" s="3">
        <f>IF((E98-E108)&lt;0,-(E98-E108),0)</f>
        <v>105000</v>
      </c>
      <c r="G102" s="3">
        <f>IF((G98-G108)&lt;0,-(G98-G108),0)</f>
        <v>0</v>
      </c>
    </row>
    <row r="103" spans="1:7" ht="12.75">
      <c r="A103" s="107"/>
      <c r="C103" s="3"/>
      <c r="E103" s="3"/>
      <c r="G103" s="3"/>
    </row>
    <row r="104" spans="1:7" ht="12.75">
      <c r="A104" s="107" t="s">
        <v>163</v>
      </c>
      <c r="C104" s="110" t="str">
        <f>C$4</f>
        <v>Ansatz</v>
      </c>
      <c r="E104" s="110" t="str">
        <f>E$4</f>
        <v>Plan</v>
      </c>
      <c r="G104" s="110" t="str">
        <f>G$4</f>
        <v>Ist</v>
      </c>
    </row>
    <row r="105" spans="1:7" ht="12.75">
      <c r="A105" s="107"/>
      <c r="C105" s="110" t="str">
        <f>C$5</f>
        <v>2007</v>
      </c>
      <c r="E105" s="110" t="str">
        <f>E$5</f>
        <v>2006</v>
      </c>
      <c r="G105" s="110" t="str">
        <f>G$5</f>
        <v>2006</v>
      </c>
    </row>
    <row r="106" spans="1:7" ht="12.75">
      <c r="A106" s="107"/>
      <c r="C106" s="110" t="str">
        <f>C$6</f>
        <v>EUR</v>
      </c>
      <c r="E106" s="110" t="str">
        <f>E$6</f>
        <v>EUR</v>
      </c>
      <c r="G106" s="110" t="str">
        <f>G$6</f>
        <v>EUR</v>
      </c>
    </row>
    <row r="107" ht="6" customHeight="1"/>
    <row r="108" spans="1:7" ht="12.75">
      <c r="A108" t="s">
        <v>164</v>
      </c>
      <c r="C108" s="3">
        <v>0</v>
      </c>
      <c r="E108" s="3">
        <v>0</v>
      </c>
      <c r="G108" s="3">
        <v>0</v>
      </c>
    </row>
    <row r="109" spans="1:7" ht="12.75">
      <c r="A109" s="1"/>
      <c r="C109" s="3"/>
      <c r="E109" s="3"/>
      <c r="G109" s="3"/>
    </row>
    <row r="110" spans="1:7" ht="6" customHeight="1">
      <c r="A110" s="1"/>
      <c r="C110" s="3"/>
      <c r="E110" s="3"/>
      <c r="G110" s="3"/>
    </row>
    <row r="111" spans="3:7" ht="6" customHeight="1">
      <c r="C111" s="4"/>
      <c r="E111" s="4"/>
      <c r="G111" s="4"/>
    </row>
    <row r="112" spans="1:7" ht="12.75">
      <c r="A112" s="107" t="s">
        <v>165</v>
      </c>
      <c r="C112" s="10">
        <f>C98-C100+C102-C108</f>
        <v>0</v>
      </c>
      <c r="E112" s="10">
        <f>E98-E100+E102-E108</f>
        <v>0</v>
      </c>
      <c r="G112" s="10">
        <f>G98-G100+G102-G108</f>
        <v>0</v>
      </c>
    </row>
    <row r="113" spans="3:7" ht="6" customHeight="1" thickBot="1">
      <c r="C113" s="5"/>
      <c r="E113" s="5"/>
      <c r="G113" s="5"/>
    </row>
    <row r="114" spans="3:5" ht="13.5" thickTop="1">
      <c r="C114" s="3"/>
      <c r="E114" s="3"/>
    </row>
    <row r="115" spans="3:5" ht="12.75">
      <c r="C115" s="3"/>
      <c r="E115" s="3" t="s">
        <v>113</v>
      </c>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row r="136" ht="12.75">
      <c r="E136" s="3"/>
    </row>
    <row r="137" ht="12.75">
      <c r="E137" s="3"/>
    </row>
    <row r="138" ht="12.75">
      <c r="E138" s="3"/>
    </row>
    <row r="139" ht="12.75">
      <c r="E139" s="3"/>
    </row>
    <row r="140" ht="12.75">
      <c r="E140" s="3"/>
    </row>
    <row r="141" ht="12.75">
      <c r="E141" s="3"/>
    </row>
    <row r="142" ht="12.75">
      <c r="E142" s="3"/>
    </row>
    <row r="143" ht="12.75">
      <c r="E143" s="3"/>
    </row>
    <row r="144" ht="12.75">
      <c r="E144" s="3"/>
    </row>
    <row r="145" ht="12.75">
      <c r="E145" s="3"/>
    </row>
    <row r="146" ht="12.75">
      <c r="E146" s="3"/>
    </row>
    <row r="147" ht="12.75">
      <c r="E147" s="3"/>
    </row>
    <row r="148" ht="12.75">
      <c r="E148" s="3"/>
    </row>
    <row r="149" ht="12.75">
      <c r="E149" s="3"/>
    </row>
    <row r="150" ht="12.75">
      <c r="E150" s="3"/>
    </row>
    <row r="151" ht="12.75">
      <c r="E151" s="3"/>
    </row>
    <row r="152" ht="12.75">
      <c r="E152" s="3"/>
    </row>
    <row r="153" ht="12.75">
      <c r="E153" s="3"/>
    </row>
    <row r="154" ht="12.75">
      <c r="E154" s="3"/>
    </row>
    <row r="155" ht="12.75">
      <c r="E155" s="3"/>
    </row>
    <row r="156" ht="12.75">
      <c r="E156" s="3"/>
    </row>
    <row r="157" ht="12.75">
      <c r="E157" s="3"/>
    </row>
    <row r="158" ht="12.75">
      <c r="E158" s="3"/>
    </row>
    <row r="159" ht="12.75">
      <c r="E159" s="3"/>
    </row>
    <row r="160" ht="12.75">
      <c r="E160" s="3"/>
    </row>
    <row r="161" ht="12.75">
      <c r="E161" s="3"/>
    </row>
    <row r="162" ht="12.75">
      <c r="E162" s="3"/>
    </row>
    <row r="163" ht="12.75">
      <c r="E163" s="3"/>
    </row>
    <row r="164" ht="12.75">
      <c r="E164" s="3"/>
    </row>
    <row r="165" ht="12.75">
      <c r="E165" s="3"/>
    </row>
    <row r="166" ht="12.75">
      <c r="E166" s="3"/>
    </row>
    <row r="167" ht="12.75">
      <c r="E167" s="3"/>
    </row>
    <row r="168" ht="12.75">
      <c r="E168" s="3"/>
    </row>
    <row r="169" ht="12.75">
      <c r="E169" s="3"/>
    </row>
    <row r="170" ht="12.75">
      <c r="E170" s="3"/>
    </row>
    <row r="171" ht="12.75">
      <c r="E171" s="3"/>
    </row>
    <row r="172" ht="12.75">
      <c r="E172" s="3"/>
    </row>
    <row r="173" ht="12.75">
      <c r="E173" s="3"/>
    </row>
    <row r="174" ht="12.75">
      <c r="E174" s="3"/>
    </row>
    <row r="175" ht="12.75">
      <c r="E175" s="3"/>
    </row>
    <row r="176" ht="12.75">
      <c r="E176" s="3"/>
    </row>
    <row r="177" ht="12.75">
      <c r="E177" s="3"/>
    </row>
    <row r="178" ht="12.75">
      <c r="E178" s="3"/>
    </row>
    <row r="179" ht="12.75">
      <c r="E179" s="3"/>
    </row>
    <row r="180" ht="12.75">
      <c r="E180" s="3"/>
    </row>
    <row r="181" ht="12.75">
      <c r="E181" s="3"/>
    </row>
    <row r="182" ht="12.75">
      <c r="E182" s="3"/>
    </row>
    <row r="183" ht="12.75">
      <c r="E183" s="3"/>
    </row>
    <row r="184" ht="12.75">
      <c r="E184" s="3"/>
    </row>
    <row r="185" ht="12.75">
      <c r="E185" s="3"/>
    </row>
    <row r="186" ht="12.75">
      <c r="E186" s="3"/>
    </row>
    <row r="187" ht="12.75">
      <c r="E187" s="3"/>
    </row>
    <row r="188" ht="12.75">
      <c r="E188" s="3"/>
    </row>
    <row r="189" ht="12.75">
      <c r="E189" s="3"/>
    </row>
    <row r="190" ht="12.75">
      <c r="E190" s="3"/>
    </row>
    <row r="191" ht="12.75">
      <c r="E191" s="3"/>
    </row>
    <row r="192" ht="12.75">
      <c r="E192" s="3"/>
    </row>
    <row r="193" ht="12.75">
      <c r="E193" s="3"/>
    </row>
    <row r="194" ht="12.75">
      <c r="E194" s="3"/>
    </row>
    <row r="195" ht="12.75">
      <c r="E195" s="3"/>
    </row>
    <row r="196" ht="12.75">
      <c r="E196" s="3"/>
    </row>
    <row r="197" ht="12.75">
      <c r="E197" s="3"/>
    </row>
    <row r="198" ht="12.75">
      <c r="E198" s="3"/>
    </row>
    <row r="199" ht="12.75">
      <c r="E199" s="3"/>
    </row>
    <row r="200" ht="12.75">
      <c r="E200" s="3"/>
    </row>
    <row r="201" ht="12.75">
      <c r="E201" s="3"/>
    </row>
    <row r="202" ht="12.75">
      <c r="E202" s="3"/>
    </row>
    <row r="203" ht="12.75">
      <c r="E203" s="3"/>
    </row>
    <row r="204" ht="12.75">
      <c r="E204" s="3"/>
    </row>
    <row r="205" ht="12.75">
      <c r="E205" s="3"/>
    </row>
    <row r="206" ht="12.75">
      <c r="E206" s="3"/>
    </row>
    <row r="207" ht="12.75">
      <c r="E207" s="3"/>
    </row>
    <row r="208" ht="12.75">
      <c r="E208" s="3"/>
    </row>
    <row r="209" ht="12.75">
      <c r="E209" s="3"/>
    </row>
    <row r="210" ht="12.75">
      <c r="E210" s="3"/>
    </row>
    <row r="211" ht="12.75">
      <c r="E211" s="3"/>
    </row>
    <row r="212" ht="12.75">
      <c r="E212" s="3"/>
    </row>
    <row r="213" ht="12.75">
      <c r="E213" s="3"/>
    </row>
    <row r="214" ht="12.75">
      <c r="E214" s="3"/>
    </row>
    <row r="215" ht="12.75">
      <c r="E215" s="3"/>
    </row>
    <row r="216" ht="12.75">
      <c r="E216" s="3"/>
    </row>
    <row r="217" ht="12.75">
      <c r="E217" s="3"/>
    </row>
    <row r="218" ht="12.75">
      <c r="E218" s="3"/>
    </row>
    <row r="219" ht="12.75">
      <c r="E219" s="3"/>
    </row>
    <row r="220" ht="12.75">
      <c r="E220" s="3"/>
    </row>
    <row r="221" ht="12.75">
      <c r="E221" s="3"/>
    </row>
    <row r="222" ht="12.75">
      <c r="E222" s="3"/>
    </row>
    <row r="223" ht="12.75">
      <c r="E223" s="3"/>
    </row>
    <row r="224" ht="12.75">
      <c r="E224" s="3"/>
    </row>
    <row r="225" ht="12.75">
      <c r="E225" s="3"/>
    </row>
    <row r="226" ht="12.75">
      <c r="E226" s="3"/>
    </row>
    <row r="227" ht="12.75">
      <c r="E227" s="3"/>
    </row>
    <row r="228" ht="12.75">
      <c r="E228" s="3"/>
    </row>
    <row r="229" ht="12.75">
      <c r="E229" s="3"/>
    </row>
    <row r="230" ht="12.75">
      <c r="E230" s="3"/>
    </row>
    <row r="231" ht="12.75">
      <c r="E231" s="3"/>
    </row>
    <row r="232" ht="12.75">
      <c r="E232" s="3"/>
    </row>
    <row r="233" ht="12.75">
      <c r="E233" s="3"/>
    </row>
    <row r="234" ht="12.75">
      <c r="E234" s="3"/>
    </row>
    <row r="235" ht="12.75">
      <c r="E235" s="3"/>
    </row>
    <row r="236" ht="12.75">
      <c r="E236" s="3"/>
    </row>
    <row r="237" ht="12.75">
      <c r="E237" s="3"/>
    </row>
    <row r="238" ht="12.75">
      <c r="E238" s="3"/>
    </row>
    <row r="239" ht="12.75">
      <c r="E239" s="3"/>
    </row>
    <row r="240" ht="12.75">
      <c r="E240" s="3"/>
    </row>
    <row r="241" ht="12.75">
      <c r="E241" s="3"/>
    </row>
    <row r="242" ht="12.75">
      <c r="E242" s="3"/>
    </row>
    <row r="243" ht="12.75">
      <c r="E243" s="3"/>
    </row>
    <row r="244" ht="12.75">
      <c r="E244" s="3"/>
    </row>
    <row r="245" ht="12.75">
      <c r="E245" s="3"/>
    </row>
    <row r="246" ht="12.75">
      <c r="E246" s="3"/>
    </row>
    <row r="247" ht="12.75">
      <c r="E247" s="3"/>
    </row>
    <row r="248" ht="12.75">
      <c r="E248" s="3"/>
    </row>
    <row r="249" ht="12.75">
      <c r="E249" s="3"/>
    </row>
    <row r="250" ht="12.75">
      <c r="E250" s="3"/>
    </row>
    <row r="251" ht="12.75">
      <c r="E251" s="3"/>
    </row>
    <row r="252" ht="12.75">
      <c r="E252" s="3"/>
    </row>
    <row r="253" ht="12.75">
      <c r="E253" s="3"/>
    </row>
    <row r="254" ht="12.75">
      <c r="E254" s="3"/>
    </row>
    <row r="255" ht="12.75">
      <c r="E255" s="3"/>
    </row>
    <row r="256" ht="12.75">
      <c r="E256" s="3"/>
    </row>
    <row r="257" ht="12.75">
      <c r="E257" s="3"/>
    </row>
    <row r="258" ht="12.75">
      <c r="E258" s="3"/>
    </row>
    <row r="259" ht="12.75">
      <c r="E259" s="3"/>
    </row>
    <row r="260" ht="12.75">
      <c r="E260" s="3"/>
    </row>
    <row r="261" ht="12.75">
      <c r="E261" s="3"/>
    </row>
    <row r="262" ht="12.75">
      <c r="E262" s="3"/>
    </row>
    <row r="263" ht="12.75">
      <c r="E263" s="3"/>
    </row>
    <row r="264" ht="12.75">
      <c r="E264" s="3"/>
    </row>
    <row r="265" ht="12.75">
      <c r="E265" s="3"/>
    </row>
    <row r="266" ht="12.75">
      <c r="E266" s="3"/>
    </row>
    <row r="267" ht="12.75">
      <c r="E267" s="3"/>
    </row>
    <row r="268" ht="12.75">
      <c r="E268" s="3"/>
    </row>
    <row r="269" ht="12.75">
      <c r="E269" s="3"/>
    </row>
    <row r="270" ht="12.75">
      <c r="E270" s="3"/>
    </row>
    <row r="271" ht="12.75">
      <c r="E271" s="3"/>
    </row>
    <row r="272" ht="12.75">
      <c r="E272" s="3"/>
    </row>
    <row r="273" ht="12.75">
      <c r="E273" s="3"/>
    </row>
    <row r="274" ht="12.75">
      <c r="E274" s="3"/>
    </row>
    <row r="275" ht="12.75">
      <c r="E275" s="3"/>
    </row>
    <row r="276" ht="12.75">
      <c r="E276" s="3"/>
    </row>
    <row r="277" ht="12.75">
      <c r="E277" s="3"/>
    </row>
    <row r="278" ht="12.75">
      <c r="E278" s="3"/>
    </row>
    <row r="279" ht="12.75">
      <c r="E279" s="3"/>
    </row>
    <row r="280" ht="12.75">
      <c r="E280" s="3"/>
    </row>
    <row r="281" ht="12.75">
      <c r="E281" s="3"/>
    </row>
    <row r="282" ht="12.75">
      <c r="E282" s="3"/>
    </row>
    <row r="283" ht="12.75">
      <c r="E283" s="3"/>
    </row>
    <row r="284" ht="12.75">
      <c r="E284" s="3"/>
    </row>
    <row r="285" ht="12.75">
      <c r="E285" s="3"/>
    </row>
    <row r="286" ht="12.75">
      <c r="E286" s="3"/>
    </row>
    <row r="287" ht="12.75">
      <c r="E287" s="3"/>
    </row>
    <row r="288" ht="12.75">
      <c r="E288" s="3"/>
    </row>
    <row r="289" ht="12.75">
      <c r="E289" s="3"/>
    </row>
    <row r="290" ht="12.75">
      <c r="E290" s="3"/>
    </row>
    <row r="291" ht="12.75">
      <c r="E291" s="3"/>
    </row>
    <row r="292" ht="12.75">
      <c r="E292" s="3"/>
    </row>
    <row r="293" ht="12.75">
      <c r="E293" s="3"/>
    </row>
    <row r="294" ht="12.75">
      <c r="E294" s="3"/>
    </row>
    <row r="295" ht="12.75">
      <c r="E295" s="3"/>
    </row>
    <row r="296" ht="12.75">
      <c r="E296" s="3"/>
    </row>
    <row r="297" ht="12.75">
      <c r="E297" s="3"/>
    </row>
    <row r="298" ht="12.75">
      <c r="E298" s="3"/>
    </row>
    <row r="299" ht="12.75">
      <c r="E299" s="3"/>
    </row>
    <row r="300" ht="12.75">
      <c r="E300" s="3"/>
    </row>
    <row r="301" ht="12.75">
      <c r="E301" s="3"/>
    </row>
    <row r="302" ht="12.75">
      <c r="E302" s="3"/>
    </row>
    <row r="303" ht="12.75">
      <c r="E303" s="3"/>
    </row>
    <row r="304" ht="12.75">
      <c r="E304" s="3"/>
    </row>
    <row r="305" ht="12.75">
      <c r="E305" s="3"/>
    </row>
    <row r="306" ht="12.75">
      <c r="E306" s="3"/>
    </row>
    <row r="307" ht="12.75">
      <c r="E307" s="3"/>
    </row>
    <row r="308" ht="12.75">
      <c r="E308" s="3"/>
    </row>
    <row r="309" ht="12.75">
      <c r="E309" s="3"/>
    </row>
    <row r="310" ht="12.75">
      <c r="E310" s="3"/>
    </row>
    <row r="311" ht="12.75">
      <c r="E311" s="3"/>
    </row>
    <row r="312" ht="12.75">
      <c r="E312" s="3"/>
    </row>
    <row r="313" ht="12.75">
      <c r="E313" s="3"/>
    </row>
  </sheetData>
  <printOptions/>
  <pageMargins left="0.75" right="0.75" top="1" bottom="1" header="0.4921259845" footer="0.4921259845"/>
  <pageSetup fitToHeight="0" fitToWidth="1" horizontalDpi="600" verticalDpi="600" orientation="portrait" paperSize="9" scale="98" r:id="rId1"/>
  <rowBreaks count="1" manualBreakCount="1">
    <brk id="80" max="255" man="1"/>
  </rowBreaks>
</worksheet>
</file>

<file path=xl/worksheets/sheet7.xml><?xml version="1.0" encoding="utf-8"?>
<worksheet xmlns="http://schemas.openxmlformats.org/spreadsheetml/2006/main" xmlns:r="http://schemas.openxmlformats.org/officeDocument/2006/relationships">
  <dimension ref="A1:A7"/>
  <sheetViews>
    <sheetView workbookViewId="0" topLeftCell="A1">
      <selection activeCell="A4" sqref="A4"/>
    </sheetView>
  </sheetViews>
  <sheetFormatPr defaultColWidth="11.421875" defaultRowHeight="12.75"/>
  <cols>
    <col min="1" max="1" width="124.421875" style="0" customWidth="1"/>
  </cols>
  <sheetData>
    <row r="1" ht="99" customHeight="1">
      <c r="A1" s="43"/>
    </row>
    <row r="2" ht="12.75">
      <c r="A2" s="2"/>
    </row>
    <row r="3" ht="45">
      <c r="A3" s="44" t="s">
        <v>168</v>
      </c>
    </row>
    <row r="4" ht="12.75">
      <c r="A4" s="2"/>
    </row>
    <row r="5" ht="26.25">
      <c r="A5" s="43" t="s">
        <v>3</v>
      </c>
    </row>
    <row r="7" ht="15">
      <c r="A7" s="45"/>
    </row>
  </sheetData>
  <printOptions/>
  <pageMargins left="0.75" right="0.75" top="1" bottom="1" header="0.4921259845" footer="0.4921259845"/>
  <pageSetup horizontalDpi="300" verticalDpi="300" orientation="portrait" paperSize="9" r:id="rId1"/>
  <headerFooter alignWithMargins="0">
    <oddHeader>&amp;LStadtpark Norderstedt GmbH
Wirtschaftsplan&amp;C- &amp;P+5 -&amp;R&amp;D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79"/>
  <sheetViews>
    <sheetView workbookViewId="0" topLeftCell="B1">
      <selection activeCell="E90" sqref="E90"/>
    </sheetView>
  </sheetViews>
  <sheetFormatPr defaultColWidth="11.421875" defaultRowHeight="12.75"/>
  <cols>
    <col min="1" max="1" width="0.85546875" style="0" customWidth="1"/>
    <col min="2" max="2" width="4.57421875" style="0" customWidth="1"/>
    <col min="3" max="4" width="0.85546875" style="0" customWidth="1"/>
    <col min="5" max="5" width="42.7109375" style="0" customWidth="1"/>
    <col min="6" max="7" width="0.85546875" style="0" customWidth="1"/>
    <col min="8" max="8" width="13.7109375" style="0" customWidth="1"/>
    <col min="9" max="10" width="0.85546875" style="0" customWidth="1"/>
    <col min="11" max="11" width="13.7109375" style="0" customWidth="1"/>
    <col min="12" max="12" width="0.85546875" style="0" customWidth="1"/>
    <col min="13" max="13" width="0.85546875" style="0" hidden="1" customWidth="1"/>
    <col min="14" max="14" width="13.7109375" style="0" hidden="1" customWidth="1"/>
    <col min="15" max="16" width="0.85546875" style="0" hidden="1" customWidth="1"/>
    <col min="17" max="17" width="13.7109375" style="0" hidden="1" customWidth="1"/>
    <col min="18" max="19" width="0.85546875" style="0" hidden="1" customWidth="1"/>
    <col min="20" max="20" width="13.7109375" style="0" hidden="1" customWidth="1"/>
    <col min="21" max="22" width="0.85546875" style="0" hidden="1" customWidth="1"/>
  </cols>
  <sheetData>
    <row r="1" spans="1:15" s="49" customFormat="1" ht="15.75">
      <c r="A1" s="113" t="s">
        <v>169</v>
      </c>
      <c r="B1" s="113"/>
      <c r="C1" s="113"/>
      <c r="D1" s="113"/>
      <c r="E1" s="113"/>
      <c r="F1" s="113"/>
      <c r="G1" s="113"/>
      <c r="H1" s="113"/>
      <c r="I1" s="113"/>
      <c r="J1" s="113"/>
      <c r="K1" s="113"/>
      <c r="L1" s="113"/>
      <c r="M1" s="113"/>
      <c r="N1" s="113"/>
      <c r="O1" s="113"/>
    </row>
    <row r="2" spans="1:15" ht="12.75">
      <c r="A2" s="6"/>
      <c r="B2" s="6"/>
      <c r="C2" s="6"/>
      <c r="D2" s="6"/>
      <c r="E2" s="6"/>
      <c r="F2" s="6"/>
      <c r="G2" s="6"/>
      <c r="H2" s="6"/>
      <c r="I2" s="6"/>
      <c r="J2" s="6"/>
      <c r="K2" s="6"/>
      <c r="L2" s="6"/>
      <c r="M2" s="6"/>
      <c r="N2" s="6"/>
      <c r="O2" s="6"/>
    </row>
    <row r="4" spans="1:15" ht="6" customHeight="1">
      <c r="A4" s="12"/>
      <c r="B4" s="13"/>
      <c r="C4" s="13"/>
      <c r="D4" s="12"/>
      <c r="E4" s="13"/>
      <c r="F4" s="13"/>
      <c r="G4" s="12"/>
      <c r="H4" s="13"/>
      <c r="I4" s="13"/>
      <c r="J4" s="13"/>
      <c r="K4" s="13"/>
      <c r="L4" s="14"/>
      <c r="M4" s="12"/>
      <c r="N4" s="13"/>
      <c r="O4" s="14"/>
    </row>
    <row r="5" spans="1:15" ht="12.75">
      <c r="A5" s="15"/>
      <c r="D5" s="15"/>
      <c r="E5" s="1" t="s">
        <v>52</v>
      </c>
      <c r="G5" s="15"/>
      <c r="H5" s="114" t="s">
        <v>72</v>
      </c>
      <c r="I5" s="115"/>
      <c r="J5" s="115"/>
      <c r="K5" s="115"/>
      <c r="L5" s="16"/>
      <c r="M5" s="15"/>
      <c r="N5" s="2" t="s">
        <v>62</v>
      </c>
      <c r="O5" s="16"/>
    </row>
    <row r="6" spans="1:15" ht="12.75">
      <c r="A6" s="101"/>
      <c r="D6" s="15"/>
      <c r="G6" s="15"/>
      <c r="L6" s="16"/>
      <c r="M6" s="15"/>
      <c r="N6" s="2" t="s">
        <v>63</v>
      </c>
      <c r="O6" s="16"/>
    </row>
    <row r="7" spans="1:15" ht="6" customHeight="1">
      <c r="A7" s="101"/>
      <c r="D7" s="15"/>
      <c r="G7" s="15"/>
      <c r="L7" s="16"/>
      <c r="M7" s="15"/>
      <c r="N7" s="2"/>
      <c r="O7" s="28"/>
    </row>
    <row r="8" spans="1:15" ht="6" customHeight="1">
      <c r="A8" s="12"/>
      <c r="B8" s="13"/>
      <c r="C8" s="13"/>
      <c r="D8" s="12"/>
      <c r="E8" s="13"/>
      <c r="F8" s="13"/>
      <c r="G8" s="12"/>
      <c r="H8" s="13"/>
      <c r="I8" s="13"/>
      <c r="J8" s="12"/>
      <c r="K8" s="13"/>
      <c r="L8" s="14"/>
      <c r="M8" s="15"/>
      <c r="N8" s="2"/>
      <c r="O8" s="16"/>
    </row>
    <row r="9" spans="1:15" ht="12.75">
      <c r="A9" s="15"/>
      <c r="D9" s="15"/>
      <c r="G9" s="15"/>
      <c r="H9" s="2" t="s">
        <v>71</v>
      </c>
      <c r="J9" s="15"/>
      <c r="K9" s="2" t="s">
        <v>71</v>
      </c>
      <c r="L9" s="16"/>
      <c r="M9" s="15"/>
      <c r="N9" s="2" t="s">
        <v>64</v>
      </c>
      <c r="O9" s="16"/>
    </row>
    <row r="10" spans="1:15" ht="12.75">
      <c r="A10" s="15"/>
      <c r="B10" s="2"/>
      <c r="C10" s="2"/>
      <c r="D10" s="19"/>
      <c r="G10" s="15"/>
      <c r="J10" s="15"/>
      <c r="L10" s="16"/>
      <c r="M10" s="15"/>
      <c r="N10" s="2" t="s">
        <v>65</v>
      </c>
      <c r="O10" s="16"/>
    </row>
    <row r="11" spans="1:15" ht="6" customHeight="1">
      <c r="A11" s="15"/>
      <c r="B11" s="2"/>
      <c r="C11" s="2"/>
      <c r="D11" s="19"/>
      <c r="G11" s="15"/>
      <c r="J11" s="15"/>
      <c r="L11" s="16"/>
      <c r="M11" s="15"/>
      <c r="O11" s="16"/>
    </row>
    <row r="12" spans="1:15" ht="6" customHeight="1">
      <c r="A12" s="12"/>
      <c r="B12" s="17"/>
      <c r="C12" s="17"/>
      <c r="D12" s="18"/>
      <c r="E12" s="13"/>
      <c r="F12" s="13"/>
      <c r="G12" s="12"/>
      <c r="H12" s="13"/>
      <c r="I12" s="13"/>
      <c r="J12" s="12"/>
      <c r="K12" s="13"/>
      <c r="L12" s="14"/>
      <c r="M12" s="12"/>
      <c r="N12" s="13"/>
      <c r="O12" s="14"/>
    </row>
    <row r="13" spans="1:15" ht="12.75">
      <c r="A13" s="15"/>
      <c r="B13" s="2" t="s">
        <v>53</v>
      </c>
      <c r="C13" s="2"/>
      <c r="D13" s="19"/>
      <c r="E13" t="s">
        <v>54</v>
      </c>
      <c r="G13" s="15"/>
      <c r="H13" s="2" t="s">
        <v>10</v>
      </c>
      <c r="J13" s="15"/>
      <c r="K13" s="2" t="s">
        <v>9</v>
      </c>
      <c r="L13" s="16"/>
      <c r="M13" s="15"/>
      <c r="N13" s="2" t="s">
        <v>21</v>
      </c>
      <c r="O13" s="16"/>
    </row>
    <row r="14" spans="1:15" ht="6" customHeight="1">
      <c r="A14" s="15"/>
      <c r="B14" s="2"/>
      <c r="C14" s="2"/>
      <c r="D14" s="19"/>
      <c r="G14" s="15"/>
      <c r="J14" s="15"/>
      <c r="L14" s="16"/>
      <c r="M14" s="15"/>
      <c r="O14" s="16"/>
    </row>
    <row r="15" spans="1:15" ht="6" customHeight="1">
      <c r="A15" s="12"/>
      <c r="B15" s="17"/>
      <c r="C15" s="17"/>
      <c r="D15" s="18"/>
      <c r="E15" s="13"/>
      <c r="F15" s="13"/>
      <c r="G15" s="12"/>
      <c r="H15" s="13"/>
      <c r="I15" s="13"/>
      <c r="J15" s="12"/>
      <c r="K15" s="13"/>
      <c r="L15" s="14"/>
      <c r="M15" s="12"/>
      <c r="N15" s="13"/>
      <c r="O15" s="14"/>
    </row>
    <row r="16" spans="1:15" ht="12.75">
      <c r="A16" s="15"/>
      <c r="B16" s="2">
        <v>1</v>
      </c>
      <c r="C16" s="2"/>
      <c r="D16" s="19"/>
      <c r="E16" s="2">
        <v>2</v>
      </c>
      <c r="F16" s="2"/>
      <c r="G16" s="19"/>
      <c r="H16" s="2">
        <v>3</v>
      </c>
      <c r="I16" s="2"/>
      <c r="J16" s="19"/>
      <c r="K16" s="2">
        <v>4</v>
      </c>
      <c r="L16" s="20"/>
      <c r="M16" s="19"/>
      <c r="N16" s="2">
        <v>5</v>
      </c>
      <c r="O16" s="20"/>
    </row>
    <row r="17" spans="1:15" ht="6" customHeight="1">
      <c r="A17" s="15"/>
      <c r="B17" s="2"/>
      <c r="C17" s="2"/>
      <c r="D17" s="19"/>
      <c r="G17" s="15"/>
      <c r="J17" s="15"/>
      <c r="L17" s="16"/>
      <c r="M17" s="15"/>
      <c r="O17" s="16"/>
    </row>
    <row r="18" spans="1:15" ht="6" customHeight="1">
      <c r="A18" s="12"/>
      <c r="B18" s="17"/>
      <c r="C18" s="17"/>
      <c r="D18" s="18"/>
      <c r="E18" s="13"/>
      <c r="F18" s="13"/>
      <c r="G18" s="12"/>
      <c r="H18" s="13"/>
      <c r="I18" s="13"/>
      <c r="J18" s="12"/>
      <c r="K18" s="13"/>
      <c r="L18" s="14"/>
      <c r="M18" s="12"/>
      <c r="N18" s="13"/>
      <c r="O18" s="14"/>
    </row>
    <row r="19" spans="1:15" ht="12.75">
      <c r="A19" s="15"/>
      <c r="B19" s="2">
        <v>1</v>
      </c>
      <c r="C19" s="2"/>
      <c r="D19" s="19"/>
      <c r="E19" t="s">
        <v>22</v>
      </c>
      <c r="G19" s="15"/>
      <c r="H19" s="3">
        <v>0</v>
      </c>
      <c r="I19" s="3"/>
      <c r="J19" s="21"/>
      <c r="K19" s="3">
        <v>125000</v>
      </c>
      <c r="L19" s="35"/>
      <c r="M19" s="21"/>
      <c r="N19" s="3">
        <v>0</v>
      </c>
      <c r="O19" s="16"/>
    </row>
    <row r="20" spans="1:15" ht="6" customHeight="1">
      <c r="A20" s="15"/>
      <c r="B20" s="2"/>
      <c r="C20" s="2"/>
      <c r="D20" s="19"/>
      <c r="G20" s="15"/>
      <c r="H20" s="3"/>
      <c r="I20" s="3"/>
      <c r="J20" s="21"/>
      <c r="K20" s="3"/>
      <c r="L20" s="35"/>
      <c r="M20" s="21"/>
      <c r="N20" s="3"/>
      <c r="O20" s="16"/>
    </row>
    <row r="21" spans="1:15" ht="12.75">
      <c r="A21" s="15"/>
      <c r="B21" s="2">
        <v>2</v>
      </c>
      <c r="C21" s="2"/>
      <c r="D21" s="19"/>
      <c r="E21" t="s">
        <v>23</v>
      </c>
      <c r="G21" s="15"/>
      <c r="H21" s="3">
        <v>0</v>
      </c>
      <c r="I21" s="3"/>
      <c r="J21" s="21"/>
      <c r="K21" s="3">
        <v>0</v>
      </c>
      <c r="L21" s="35"/>
      <c r="M21" s="21"/>
      <c r="N21" s="3">
        <v>0</v>
      </c>
      <c r="O21" s="16"/>
    </row>
    <row r="22" spans="1:15" ht="6" customHeight="1">
      <c r="A22" s="15"/>
      <c r="B22" s="2"/>
      <c r="C22" s="2"/>
      <c r="D22" s="19"/>
      <c r="G22" s="15"/>
      <c r="H22" s="3"/>
      <c r="I22" s="3"/>
      <c r="J22" s="21"/>
      <c r="K22" s="3"/>
      <c r="L22" s="35"/>
      <c r="M22" s="21"/>
      <c r="N22" s="3"/>
      <c r="O22" s="16"/>
    </row>
    <row r="23" spans="1:15" ht="12.75">
      <c r="A23" s="15"/>
      <c r="B23" s="2">
        <v>3</v>
      </c>
      <c r="C23" s="2"/>
      <c r="D23" s="19"/>
      <c r="E23" t="s">
        <v>25</v>
      </c>
      <c r="G23" s="15"/>
      <c r="H23" s="3">
        <v>2000000</v>
      </c>
      <c r="I23" s="3"/>
      <c r="J23" s="21"/>
      <c r="K23" s="3">
        <v>770000</v>
      </c>
      <c r="L23" s="35"/>
      <c r="M23" s="21"/>
      <c r="N23" s="3">
        <v>49732</v>
      </c>
      <c r="O23" s="16"/>
    </row>
    <row r="24" spans="1:15" ht="6" customHeight="1">
      <c r="A24" s="15"/>
      <c r="B24" s="2"/>
      <c r="C24" s="2"/>
      <c r="D24" s="19"/>
      <c r="G24" s="15"/>
      <c r="H24" s="3"/>
      <c r="I24" s="3"/>
      <c r="J24" s="21"/>
      <c r="K24" s="3"/>
      <c r="L24" s="35"/>
      <c r="M24" s="21"/>
      <c r="N24" s="3"/>
      <c r="O24" s="16"/>
    </row>
    <row r="25" spans="1:15" ht="12.75">
      <c r="A25" s="15"/>
      <c r="B25" s="2">
        <v>4</v>
      </c>
      <c r="C25" s="2"/>
      <c r="D25" s="19"/>
      <c r="E25" t="s">
        <v>47</v>
      </c>
      <c r="G25" s="15"/>
      <c r="H25" s="33">
        <v>5000</v>
      </c>
      <c r="I25" s="3"/>
      <c r="J25" s="21"/>
      <c r="K25" s="33">
        <v>5000</v>
      </c>
      <c r="L25" s="35"/>
      <c r="M25" s="21"/>
      <c r="N25" s="3">
        <v>3546155</v>
      </c>
      <c r="O25" s="16"/>
    </row>
    <row r="26" spans="1:15" ht="6" customHeight="1">
      <c r="A26" s="15"/>
      <c r="B26" s="2"/>
      <c r="C26" s="2"/>
      <c r="D26" s="19"/>
      <c r="G26" s="15"/>
      <c r="H26" s="3"/>
      <c r="I26" s="3"/>
      <c r="J26" s="21"/>
      <c r="K26" s="3"/>
      <c r="L26" s="35"/>
      <c r="M26" s="21"/>
      <c r="N26" s="3"/>
      <c r="O26" s="16"/>
    </row>
    <row r="27" spans="1:15" ht="12.75">
      <c r="A27" s="15"/>
      <c r="B27" s="2">
        <v>5</v>
      </c>
      <c r="C27" s="2"/>
      <c r="D27" s="19"/>
      <c r="E27" t="s">
        <v>55</v>
      </c>
      <c r="G27" s="15"/>
      <c r="H27" s="33">
        <v>0</v>
      </c>
      <c r="I27" s="3"/>
      <c r="J27" s="21"/>
      <c r="K27" s="33">
        <v>0</v>
      </c>
      <c r="L27" s="35"/>
      <c r="M27" s="21"/>
      <c r="N27" s="3">
        <v>0</v>
      </c>
      <c r="O27" s="16"/>
    </row>
    <row r="28" spans="1:15" ht="6" customHeight="1">
      <c r="A28" s="15"/>
      <c r="B28" s="2"/>
      <c r="C28" s="2"/>
      <c r="D28" s="19"/>
      <c r="G28" s="15"/>
      <c r="H28" s="3"/>
      <c r="I28" s="3"/>
      <c r="J28" s="21"/>
      <c r="K28" s="3"/>
      <c r="L28" s="35"/>
      <c r="M28" s="21"/>
      <c r="N28" s="3"/>
      <c r="O28" s="16"/>
    </row>
    <row r="29" spans="1:15" ht="12.75">
      <c r="A29" s="15"/>
      <c r="B29" s="2">
        <v>6</v>
      </c>
      <c r="C29" s="2"/>
      <c r="D29" s="19"/>
      <c r="E29" t="s">
        <v>58</v>
      </c>
      <c r="G29" s="15"/>
      <c r="H29" s="33">
        <v>0</v>
      </c>
      <c r="I29" s="3"/>
      <c r="J29" s="21"/>
      <c r="K29" s="33">
        <v>0</v>
      </c>
      <c r="L29" s="35"/>
      <c r="M29" s="21"/>
      <c r="N29" s="3">
        <v>0</v>
      </c>
      <c r="O29" s="16"/>
    </row>
    <row r="30" spans="1:15" ht="6" customHeight="1">
      <c r="A30" s="15"/>
      <c r="B30" s="2"/>
      <c r="C30" s="2"/>
      <c r="D30" s="19"/>
      <c r="G30" s="15"/>
      <c r="H30" s="3"/>
      <c r="I30" s="3"/>
      <c r="J30" s="21"/>
      <c r="K30" s="3"/>
      <c r="L30" s="35"/>
      <c r="M30" s="21"/>
      <c r="N30" s="3"/>
      <c r="O30" s="16"/>
    </row>
    <row r="31" spans="1:15" ht="12.75">
      <c r="A31" s="15"/>
      <c r="B31" s="2">
        <v>7</v>
      </c>
      <c r="C31" s="2"/>
      <c r="D31" s="19"/>
      <c r="E31" t="s">
        <v>56</v>
      </c>
      <c r="G31" s="15"/>
      <c r="H31" s="3">
        <v>0</v>
      </c>
      <c r="I31" s="3"/>
      <c r="J31" s="21"/>
      <c r="K31" s="3">
        <v>0</v>
      </c>
      <c r="L31" s="35"/>
      <c r="M31" s="21"/>
      <c r="N31" s="3"/>
      <c r="O31" s="16"/>
    </row>
    <row r="32" spans="1:15" ht="6" customHeight="1">
      <c r="A32" s="22"/>
      <c r="B32" s="23"/>
      <c r="C32" s="23"/>
      <c r="D32" s="24"/>
      <c r="E32" s="25"/>
      <c r="F32" s="25"/>
      <c r="G32" s="22"/>
      <c r="H32" s="27"/>
      <c r="I32" s="27"/>
      <c r="J32" s="26"/>
      <c r="K32" s="27"/>
      <c r="L32" s="36"/>
      <c r="M32" s="26"/>
      <c r="N32" s="27"/>
      <c r="O32" s="28"/>
    </row>
    <row r="33" spans="2:15" ht="6" customHeight="1">
      <c r="B33" s="2"/>
      <c r="C33" s="2"/>
      <c r="D33" s="2"/>
      <c r="G33" s="15"/>
      <c r="H33" s="3"/>
      <c r="I33" s="3"/>
      <c r="J33" s="21"/>
      <c r="K33" s="3"/>
      <c r="L33" s="35"/>
      <c r="M33" s="21"/>
      <c r="N33" s="3"/>
      <c r="O33" s="16"/>
    </row>
    <row r="34" spans="2:15" ht="12.75">
      <c r="B34" s="2"/>
      <c r="C34" s="2"/>
      <c r="D34" s="2"/>
      <c r="G34" s="15"/>
      <c r="H34" s="3">
        <f>SUM(H19:H33)</f>
        <v>2005000</v>
      </c>
      <c r="I34" s="3"/>
      <c r="J34" s="21"/>
      <c r="K34" s="3">
        <f>SUM(K19:K33)</f>
        <v>900000</v>
      </c>
      <c r="L34" s="35"/>
      <c r="M34" s="21"/>
      <c r="N34" s="3">
        <v>3595887</v>
      </c>
      <c r="O34" s="16"/>
    </row>
    <row r="35" spans="2:15" ht="6" customHeight="1" thickBot="1">
      <c r="B35" s="2"/>
      <c r="C35" s="2"/>
      <c r="D35" s="2"/>
      <c r="G35" s="38"/>
      <c r="H35" s="5"/>
      <c r="I35" s="5"/>
      <c r="J35" s="29"/>
      <c r="K35" s="5"/>
      <c r="L35" s="37"/>
      <c r="M35" s="29"/>
      <c r="N35" s="5"/>
      <c r="O35" s="30"/>
    </row>
    <row r="36" spans="2:4" ht="13.5" thickTop="1">
      <c r="B36" s="2"/>
      <c r="C36" s="2"/>
      <c r="D36" s="2"/>
    </row>
    <row r="37" spans="1:21" ht="6" customHeight="1">
      <c r="A37" s="12"/>
      <c r="B37" s="13"/>
      <c r="C37" s="13"/>
      <c r="D37" s="12"/>
      <c r="E37" s="13"/>
      <c r="F37" s="13"/>
      <c r="G37" s="12"/>
      <c r="H37" s="13"/>
      <c r="I37" s="13"/>
      <c r="J37" s="13"/>
      <c r="K37" s="13"/>
      <c r="L37" s="14"/>
      <c r="M37" s="12"/>
      <c r="N37" s="13"/>
      <c r="O37" s="14"/>
      <c r="P37" s="12"/>
      <c r="Q37" s="13"/>
      <c r="R37" s="13"/>
      <c r="S37" s="13"/>
      <c r="T37" s="13"/>
      <c r="U37" s="14"/>
    </row>
    <row r="38" spans="1:21" ht="12.75">
      <c r="A38" s="15"/>
      <c r="D38" s="15"/>
      <c r="E38" s="1" t="s">
        <v>60</v>
      </c>
      <c r="G38" s="15"/>
      <c r="H38" s="114" t="s">
        <v>72</v>
      </c>
      <c r="I38" s="115"/>
      <c r="J38" s="115"/>
      <c r="K38" s="115"/>
      <c r="L38" s="16"/>
      <c r="M38" s="15"/>
      <c r="N38" s="2" t="s">
        <v>62</v>
      </c>
      <c r="O38" s="16"/>
      <c r="P38" s="15"/>
      <c r="Q38" t="s">
        <v>73</v>
      </c>
      <c r="S38" s="31"/>
      <c r="U38" s="16"/>
    </row>
    <row r="39" spans="1:21" ht="12.75">
      <c r="A39" s="15"/>
      <c r="D39" s="15"/>
      <c r="G39" s="15"/>
      <c r="L39" s="16"/>
      <c r="M39" s="15"/>
      <c r="N39" s="2" t="s">
        <v>63</v>
      </c>
      <c r="O39" s="16"/>
      <c r="P39" s="15"/>
      <c r="Q39" t="s">
        <v>66</v>
      </c>
      <c r="S39" s="31"/>
      <c r="U39" s="16"/>
    </row>
    <row r="40" spans="1:21" ht="6" customHeight="1">
      <c r="A40" s="15"/>
      <c r="D40" s="15"/>
      <c r="G40" s="15"/>
      <c r="L40" s="16"/>
      <c r="M40" s="15"/>
      <c r="N40" s="2"/>
      <c r="O40" s="16"/>
      <c r="P40" s="15"/>
      <c r="S40" s="25"/>
      <c r="U40" s="16"/>
    </row>
    <row r="41" spans="1:21" ht="6" customHeight="1">
      <c r="A41" s="12"/>
      <c r="B41" s="13"/>
      <c r="C41" s="13"/>
      <c r="D41" s="12"/>
      <c r="E41" s="13"/>
      <c r="F41" s="13"/>
      <c r="G41" s="12"/>
      <c r="H41" s="13"/>
      <c r="I41" s="13"/>
      <c r="J41" s="12"/>
      <c r="K41" s="13"/>
      <c r="L41" s="14"/>
      <c r="M41" s="15"/>
      <c r="N41" s="2"/>
      <c r="O41" s="16"/>
      <c r="P41" s="12"/>
      <c r="Q41" s="13"/>
      <c r="R41" s="13"/>
      <c r="S41" s="12"/>
      <c r="T41" s="13"/>
      <c r="U41" s="14"/>
    </row>
    <row r="42" spans="1:21" ht="12.75">
      <c r="A42" s="15"/>
      <c r="D42" s="15"/>
      <c r="G42" s="15"/>
      <c r="H42" s="2" t="s">
        <v>61</v>
      </c>
      <c r="J42" s="15"/>
      <c r="K42" s="2" t="s">
        <v>61</v>
      </c>
      <c r="L42" s="16"/>
      <c r="M42" s="15"/>
      <c r="N42" s="2" t="s">
        <v>64</v>
      </c>
      <c r="O42" s="16"/>
      <c r="P42" s="15"/>
      <c r="Q42" s="2" t="s">
        <v>67</v>
      </c>
      <c r="S42" s="15"/>
      <c r="T42" s="2" t="s">
        <v>69</v>
      </c>
      <c r="U42" s="16"/>
    </row>
    <row r="43" spans="1:21" ht="12.75">
      <c r="A43" s="15"/>
      <c r="B43" s="2"/>
      <c r="C43" s="2"/>
      <c r="D43" s="19"/>
      <c r="G43" s="15"/>
      <c r="J43" s="15"/>
      <c r="L43" s="16"/>
      <c r="M43" s="15"/>
      <c r="N43" s="2" t="s">
        <v>65</v>
      </c>
      <c r="O43" s="16"/>
      <c r="P43" s="15"/>
      <c r="Q43" s="2" t="s">
        <v>68</v>
      </c>
      <c r="S43" s="15"/>
      <c r="T43" s="2" t="s">
        <v>70</v>
      </c>
      <c r="U43" s="16"/>
    </row>
    <row r="44" spans="1:21" ht="6" customHeight="1">
      <c r="A44" s="15"/>
      <c r="B44" s="2"/>
      <c r="C44" s="2"/>
      <c r="D44" s="19"/>
      <c r="G44" s="15"/>
      <c r="J44" s="15"/>
      <c r="L44" s="16"/>
      <c r="M44" s="15"/>
      <c r="O44" s="16"/>
      <c r="P44" s="15"/>
      <c r="S44" s="15"/>
      <c r="U44" s="16"/>
    </row>
    <row r="45" spans="1:21" ht="6" customHeight="1">
      <c r="A45" s="12"/>
      <c r="B45" s="17"/>
      <c r="C45" s="17"/>
      <c r="D45" s="18"/>
      <c r="E45" s="13"/>
      <c r="F45" s="13"/>
      <c r="G45" s="12"/>
      <c r="H45" s="13"/>
      <c r="I45" s="13"/>
      <c r="J45" s="12"/>
      <c r="K45" s="13"/>
      <c r="L45" s="14"/>
      <c r="M45" s="12"/>
      <c r="N45" s="13"/>
      <c r="O45" s="14"/>
      <c r="P45" s="12"/>
      <c r="Q45" s="13"/>
      <c r="R45" s="13"/>
      <c r="S45" s="12"/>
      <c r="T45" s="13"/>
      <c r="U45" s="14"/>
    </row>
    <row r="46" spans="1:21" ht="12.75">
      <c r="A46" s="15"/>
      <c r="B46" s="2" t="s">
        <v>53</v>
      </c>
      <c r="C46" s="2"/>
      <c r="D46" s="19"/>
      <c r="E46" t="s">
        <v>54</v>
      </c>
      <c r="G46" s="15"/>
      <c r="H46" s="2" t="s">
        <v>10</v>
      </c>
      <c r="J46" s="15"/>
      <c r="K46" s="2" t="s">
        <v>9</v>
      </c>
      <c r="L46" s="16"/>
      <c r="M46" s="15"/>
      <c r="N46" s="2" t="s">
        <v>21</v>
      </c>
      <c r="O46" s="16"/>
      <c r="P46" s="15"/>
      <c r="Q46" s="2" t="s">
        <v>24</v>
      </c>
      <c r="R46" s="2"/>
      <c r="S46" s="19"/>
      <c r="T46" s="2" t="s">
        <v>24</v>
      </c>
      <c r="U46" s="16"/>
    </row>
    <row r="47" spans="1:21" ht="6" customHeight="1">
      <c r="A47" s="15"/>
      <c r="B47" s="2"/>
      <c r="C47" s="2"/>
      <c r="D47" s="19"/>
      <c r="G47" s="15"/>
      <c r="J47" s="15"/>
      <c r="L47" s="16"/>
      <c r="M47" s="15"/>
      <c r="O47" s="16"/>
      <c r="P47" s="15"/>
      <c r="S47" s="15"/>
      <c r="U47" s="16"/>
    </row>
    <row r="48" spans="1:21" ht="6" customHeight="1">
      <c r="A48" s="12"/>
      <c r="B48" s="17"/>
      <c r="C48" s="17"/>
      <c r="D48" s="18"/>
      <c r="E48" s="13"/>
      <c r="F48" s="13"/>
      <c r="G48" s="12"/>
      <c r="H48" s="13"/>
      <c r="I48" s="13"/>
      <c r="J48" s="12"/>
      <c r="K48" s="13"/>
      <c r="L48" s="14"/>
      <c r="M48" s="12"/>
      <c r="N48" s="13"/>
      <c r="O48" s="14"/>
      <c r="P48" s="12"/>
      <c r="Q48" s="13"/>
      <c r="R48" s="13"/>
      <c r="S48" s="12"/>
      <c r="T48" s="13"/>
      <c r="U48" s="14"/>
    </row>
    <row r="49" spans="1:21" ht="12.75">
      <c r="A49" s="15"/>
      <c r="B49" s="2">
        <v>1</v>
      </c>
      <c r="C49" s="2"/>
      <c r="D49" s="19"/>
      <c r="E49" s="2">
        <v>2</v>
      </c>
      <c r="F49" s="2"/>
      <c r="G49" s="19"/>
      <c r="H49" s="2">
        <v>3</v>
      </c>
      <c r="I49" s="2"/>
      <c r="J49" s="19"/>
      <c r="K49" s="2">
        <v>4</v>
      </c>
      <c r="L49" s="20"/>
      <c r="M49" s="19"/>
      <c r="N49" s="2">
        <v>5</v>
      </c>
      <c r="O49" s="20"/>
      <c r="P49" s="19"/>
      <c r="Q49" s="2">
        <v>6</v>
      </c>
      <c r="R49" s="2"/>
      <c r="S49" s="19"/>
      <c r="T49" s="2">
        <v>7</v>
      </c>
      <c r="U49" s="20"/>
    </row>
    <row r="50" spans="1:21" ht="6" customHeight="1">
      <c r="A50" s="15"/>
      <c r="B50" s="2"/>
      <c r="C50" s="2"/>
      <c r="D50" s="19"/>
      <c r="G50" s="15"/>
      <c r="J50" s="15"/>
      <c r="L50" s="16"/>
      <c r="M50" s="15"/>
      <c r="O50" s="16"/>
      <c r="P50" s="15"/>
      <c r="S50" s="15"/>
      <c r="U50" s="16"/>
    </row>
    <row r="51" spans="1:21" ht="6" customHeight="1">
      <c r="A51" s="12"/>
      <c r="B51" s="17"/>
      <c r="C51" s="17"/>
      <c r="D51" s="18"/>
      <c r="E51" s="13"/>
      <c r="F51" s="13"/>
      <c r="G51" s="12"/>
      <c r="H51" s="13"/>
      <c r="I51" s="13"/>
      <c r="J51" s="12"/>
      <c r="K51" s="13"/>
      <c r="L51" s="14"/>
      <c r="M51" s="12"/>
      <c r="N51" s="13"/>
      <c r="O51" s="14"/>
      <c r="P51" s="12"/>
      <c r="Q51" s="13"/>
      <c r="R51" s="13"/>
      <c r="S51" s="12"/>
      <c r="T51" s="13"/>
      <c r="U51" s="14"/>
    </row>
    <row r="52" spans="1:21" ht="25.5">
      <c r="A52" s="15"/>
      <c r="B52" s="104">
        <v>1</v>
      </c>
      <c r="C52" s="39"/>
      <c r="D52" s="19"/>
      <c r="E52" s="103" t="s">
        <v>27</v>
      </c>
      <c r="F52" s="31"/>
      <c r="G52" s="15"/>
      <c r="H52" s="32">
        <v>5000</v>
      </c>
      <c r="I52" s="31"/>
      <c r="J52" s="15"/>
      <c r="K52" s="32">
        <v>5000</v>
      </c>
      <c r="L52" s="16"/>
      <c r="M52" s="15"/>
      <c r="N52" s="31"/>
      <c r="O52" s="16"/>
      <c r="P52" s="15"/>
      <c r="Q52" s="31"/>
      <c r="R52" s="31"/>
      <c r="S52" s="15"/>
      <c r="T52" s="31"/>
      <c r="U52" s="16"/>
    </row>
    <row r="53" spans="1:21" ht="6" customHeight="1">
      <c r="A53" s="15"/>
      <c r="B53" s="39"/>
      <c r="C53" s="39"/>
      <c r="D53" s="19"/>
      <c r="E53" s="31"/>
      <c r="F53" s="31"/>
      <c r="G53" s="15"/>
      <c r="H53" s="31"/>
      <c r="I53" s="31"/>
      <c r="J53" s="15"/>
      <c r="K53" s="31"/>
      <c r="L53" s="16"/>
      <c r="M53" s="15"/>
      <c r="N53" s="31"/>
      <c r="O53" s="16"/>
      <c r="P53" s="15"/>
      <c r="Q53" s="31"/>
      <c r="R53" s="31"/>
      <c r="S53" s="15"/>
      <c r="T53" s="31"/>
      <c r="U53" s="16"/>
    </row>
    <row r="54" spans="1:21" ht="12.75">
      <c r="A54" s="15"/>
      <c r="B54" s="2">
        <v>2</v>
      </c>
      <c r="C54" s="2"/>
      <c r="D54" s="19"/>
      <c r="E54" t="s">
        <v>74</v>
      </c>
      <c r="G54" s="15"/>
      <c r="H54" s="32"/>
      <c r="I54" s="3"/>
      <c r="J54" s="21"/>
      <c r="K54" s="32"/>
      <c r="L54" s="35"/>
      <c r="M54" s="21"/>
      <c r="N54" s="3"/>
      <c r="O54" s="35"/>
      <c r="P54" s="21"/>
      <c r="Q54" s="3"/>
      <c r="R54" s="3"/>
      <c r="S54" s="21"/>
      <c r="T54" s="3"/>
      <c r="U54" s="16"/>
    </row>
    <row r="55" spans="1:21" ht="12.75">
      <c r="A55" s="15"/>
      <c r="B55" s="2"/>
      <c r="C55" s="2"/>
      <c r="D55" s="19"/>
      <c r="E55" t="s">
        <v>179</v>
      </c>
      <c r="G55" s="15"/>
      <c r="H55" s="32"/>
      <c r="I55" s="3"/>
      <c r="J55" s="21"/>
      <c r="K55" s="32"/>
      <c r="L55" s="35"/>
      <c r="M55" s="21"/>
      <c r="N55" s="3"/>
      <c r="O55" s="35"/>
      <c r="P55" s="21"/>
      <c r="Q55" s="3"/>
      <c r="R55" s="3"/>
      <c r="S55" s="21"/>
      <c r="T55" s="3"/>
      <c r="U55" s="16"/>
    </row>
    <row r="56" spans="1:21" ht="12.75">
      <c r="A56" s="15"/>
      <c r="B56" s="2"/>
      <c r="C56" s="2"/>
      <c r="D56" s="19"/>
      <c r="E56" s="34" t="s">
        <v>112</v>
      </c>
      <c r="G56" s="15"/>
      <c r="H56" s="32">
        <f>250000+50000</f>
        <v>300000</v>
      </c>
      <c r="I56" s="3"/>
      <c r="J56" s="21"/>
      <c r="K56" s="32">
        <v>500000</v>
      </c>
      <c r="L56" s="35"/>
      <c r="M56" s="21"/>
      <c r="N56" s="3"/>
      <c r="O56" s="35"/>
      <c r="P56" s="21"/>
      <c r="Q56" s="3"/>
      <c r="R56" s="3"/>
      <c r="S56" s="21"/>
      <c r="T56" s="3"/>
      <c r="U56" s="16"/>
    </row>
    <row r="57" spans="1:21" ht="12.75">
      <c r="A57" s="15"/>
      <c r="B57" s="2"/>
      <c r="C57" s="2"/>
      <c r="D57" s="19"/>
      <c r="E57" s="34" t="s">
        <v>190</v>
      </c>
      <c r="G57" s="15"/>
      <c r="H57" s="32">
        <f>ROUND(525000/3*2,-3)</f>
        <v>350000</v>
      </c>
      <c r="I57" s="3"/>
      <c r="J57" s="21"/>
      <c r="K57" s="32">
        <v>115000</v>
      </c>
      <c r="L57" s="35"/>
      <c r="M57" s="21"/>
      <c r="N57" s="3"/>
      <c r="O57" s="35"/>
      <c r="P57" s="21"/>
      <c r="Q57" s="3"/>
      <c r="R57" s="3"/>
      <c r="S57" s="21"/>
      <c r="T57" s="3"/>
      <c r="U57" s="16"/>
    </row>
    <row r="58" spans="1:21" ht="12.75">
      <c r="A58" s="15"/>
      <c r="B58" s="2"/>
      <c r="C58" s="2"/>
      <c r="D58" s="19"/>
      <c r="E58" t="s">
        <v>185</v>
      </c>
      <c r="G58" s="15"/>
      <c r="H58" s="32"/>
      <c r="I58" s="3"/>
      <c r="J58" s="21"/>
      <c r="K58" s="32"/>
      <c r="L58" s="35"/>
      <c r="M58" s="21"/>
      <c r="N58" s="3"/>
      <c r="O58" s="35"/>
      <c r="P58" s="21"/>
      <c r="Q58" s="3"/>
      <c r="R58" s="3"/>
      <c r="S58" s="21"/>
      <c r="T58" s="3"/>
      <c r="U58" s="16"/>
    </row>
    <row r="59" spans="1:21" ht="12.75">
      <c r="A59" s="15"/>
      <c r="B59" s="2"/>
      <c r="C59" s="2"/>
      <c r="D59" s="19"/>
      <c r="E59" s="34" t="s">
        <v>191</v>
      </c>
      <c r="G59" s="15"/>
      <c r="H59" s="32">
        <f>ROUND(525000/3/2,-4)</f>
        <v>90000</v>
      </c>
      <c r="I59" s="3"/>
      <c r="J59" s="21"/>
      <c r="K59" s="32">
        <v>115000</v>
      </c>
      <c r="L59" s="35"/>
      <c r="M59" s="21"/>
      <c r="N59" s="3"/>
      <c r="O59" s="35"/>
      <c r="P59" s="21"/>
      <c r="Q59" s="3"/>
      <c r="R59" s="3"/>
      <c r="S59" s="21"/>
      <c r="T59" s="3"/>
      <c r="U59" s="16"/>
    </row>
    <row r="60" spans="1:21" ht="12.75">
      <c r="A60" s="15"/>
      <c r="B60" s="2"/>
      <c r="C60" s="2"/>
      <c r="D60" s="19"/>
      <c r="E60" t="s">
        <v>180</v>
      </c>
      <c r="G60" s="15"/>
      <c r="H60" s="32"/>
      <c r="I60" s="3"/>
      <c r="J60" s="21"/>
      <c r="K60" s="32"/>
      <c r="L60" s="35"/>
      <c r="M60" s="21"/>
      <c r="N60" s="3"/>
      <c r="O60" s="35"/>
      <c r="P60" s="21"/>
      <c r="Q60" s="3"/>
      <c r="R60" s="3"/>
      <c r="S60" s="21"/>
      <c r="T60" s="3"/>
      <c r="U60" s="16"/>
    </row>
    <row r="61" spans="1:21" ht="12.75">
      <c r="A61" s="15"/>
      <c r="B61" s="2"/>
      <c r="C61" s="2"/>
      <c r="D61" s="19"/>
      <c r="E61" s="34" t="s">
        <v>191</v>
      </c>
      <c r="G61" s="15"/>
      <c r="H61" s="32">
        <f>ROUND(525000/3/2,-4)</f>
        <v>90000</v>
      </c>
      <c r="I61" s="3"/>
      <c r="J61" s="21"/>
      <c r="K61" s="32">
        <v>115000</v>
      </c>
      <c r="L61" s="35"/>
      <c r="M61" s="21"/>
      <c r="N61" s="3"/>
      <c r="O61" s="35"/>
      <c r="P61" s="21"/>
      <c r="Q61" s="3"/>
      <c r="R61" s="3"/>
      <c r="S61" s="21"/>
      <c r="T61" s="3"/>
      <c r="U61" s="16"/>
    </row>
    <row r="62" spans="1:21" ht="12.75">
      <c r="A62" s="15"/>
      <c r="B62" s="2"/>
      <c r="C62" s="2"/>
      <c r="D62" s="19"/>
      <c r="E62" t="s">
        <v>181</v>
      </c>
      <c r="G62" s="15"/>
      <c r="H62" s="7">
        <v>0</v>
      </c>
      <c r="I62" s="3"/>
      <c r="J62" s="21"/>
      <c r="K62" s="7">
        <v>0</v>
      </c>
      <c r="L62" s="35"/>
      <c r="M62" s="21"/>
      <c r="N62" s="3"/>
      <c r="O62" s="35"/>
      <c r="P62" s="21"/>
      <c r="Q62" s="3"/>
      <c r="R62" s="3"/>
      <c r="S62" s="21"/>
      <c r="T62" s="3"/>
      <c r="U62" s="16"/>
    </row>
    <row r="63" spans="1:21" ht="12.75">
      <c r="A63" s="15"/>
      <c r="B63" s="2"/>
      <c r="C63" s="2"/>
      <c r="D63" s="19"/>
      <c r="E63" t="s">
        <v>182</v>
      </c>
      <c r="G63" s="15"/>
      <c r="H63" s="7">
        <v>0</v>
      </c>
      <c r="I63" s="3"/>
      <c r="J63" s="21"/>
      <c r="K63" s="7">
        <v>0</v>
      </c>
      <c r="L63" s="35"/>
      <c r="M63" s="21"/>
      <c r="N63" s="3">
        <v>2020686</v>
      </c>
      <c r="O63" s="35"/>
      <c r="P63" s="21"/>
      <c r="Q63" s="3">
        <v>2020686</v>
      </c>
      <c r="R63" s="3"/>
      <c r="S63" s="21"/>
      <c r="T63" s="3">
        <v>2020686</v>
      </c>
      <c r="U63" s="16"/>
    </row>
    <row r="64" spans="1:21" ht="12.75">
      <c r="A64" s="15"/>
      <c r="B64" s="2"/>
      <c r="C64" s="2"/>
      <c r="D64" s="19"/>
      <c r="E64" t="s">
        <v>183</v>
      </c>
      <c r="G64" s="15"/>
      <c r="H64" s="7">
        <v>0</v>
      </c>
      <c r="I64" s="3"/>
      <c r="J64" s="21"/>
      <c r="K64" s="7">
        <v>0</v>
      </c>
      <c r="L64" s="35"/>
      <c r="M64" s="21"/>
      <c r="N64" s="3"/>
      <c r="O64" s="35"/>
      <c r="P64" s="21"/>
      <c r="Q64" s="3">
        <v>0</v>
      </c>
      <c r="R64" s="3"/>
      <c r="S64" s="21"/>
      <c r="T64" s="3">
        <v>0</v>
      </c>
      <c r="U64" s="16"/>
    </row>
    <row r="65" spans="1:21" ht="12.75">
      <c r="A65" s="15"/>
      <c r="B65" s="2"/>
      <c r="C65" s="2"/>
      <c r="D65" s="19"/>
      <c r="E65" t="s">
        <v>178</v>
      </c>
      <c r="G65" s="15"/>
      <c r="H65" s="7"/>
      <c r="I65" s="3"/>
      <c r="J65" s="21"/>
      <c r="K65" s="7"/>
      <c r="L65" s="35"/>
      <c r="M65" s="21"/>
      <c r="N65" s="3"/>
      <c r="O65" s="35"/>
      <c r="P65" s="21"/>
      <c r="Q65" s="3"/>
      <c r="R65" s="3"/>
      <c r="S65" s="21"/>
      <c r="T65" s="3"/>
      <c r="U65" s="16"/>
    </row>
    <row r="66" spans="1:21" ht="12.75">
      <c r="A66" s="15"/>
      <c r="B66" s="2"/>
      <c r="C66" s="2"/>
      <c r="D66" s="19"/>
      <c r="E66" s="34" t="s">
        <v>26</v>
      </c>
      <c r="G66" s="15"/>
      <c r="H66" s="7">
        <v>20000</v>
      </c>
      <c r="I66" s="3"/>
      <c r="J66" s="21"/>
      <c r="K66" s="7">
        <v>50000</v>
      </c>
      <c r="L66" s="35"/>
      <c r="M66" s="21"/>
      <c r="N66" s="3"/>
      <c r="O66" s="35"/>
      <c r="P66" s="21"/>
      <c r="Q66" s="3"/>
      <c r="R66" s="3"/>
      <c r="S66" s="21"/>
      <c r="T66" s="3"/>
      <c r="U66" s="16"/>
    </row>
    <row r="67" spans="1:21" ht="6" customHeight="1">
      <c r="A67" s="15"/>
      <c r="B67" s="2"/>
      <c r="C67" s="2"/>
      <c r="D67" s="19"/>
      <c r="G67" s="15"/>
      <c r="H67" s="3"/>
      <c r="I67" s="3"/>
      <c r="J67" s="21"/>
      <c r="K67" s="3"/>
      <c r="L67" s="35"/>
      <c r="M67" s="21"/>
      <c r="N67" s="3"/>
      <c r="O67" s="35"/>
      <c r="P67" s="21"/>
      <c r="Q67" s="3"/>
      <c r="R67" s="3"/>
      <c r="S67" s="21"/>
      <c r="T67" s="3"/>
      <c r="U67" s="16"/>
    </row>
    <row r="68" spans="1:21" ht="12.75">
      <c r="A68" s="15"/>
      <c r="B68" s="2">
        <v>3</v>
      </c>
      <c r="C68" s="2"/>
      <c r="D68" s="19"/>
      <c r="E68" t="s">
        <v>59</v>
      </c>
      <c r="G68" s="15"/>
      <c r="H68" s="3">
        <v>0</v>
      </c>
      <c r="I68" s="3"/>
      <c r="J68" s="21"/>
      <c r="K68" s="3">
        <v>0</v>
      </c>
      <c r="L68" s="35"/>
      <c r="M68" s="21"/>
      <c r="N68" s="3">
        <v>400000</v>
      </c>
      <c r="O68" s="35"/>
      <c r="P68" s="21"/>
      <c r="Q68" s="3"/>
      <c r="R68" s="3"/>
      <c r="S68" s="21"/>
      <c r="T68" s="3"/>
      <c r="U68" s="16"/>
    </row>
    <row r="69" spans="1:21" ht="6" customHeight="1">
      <c r="A69" s="15"/>
      <c r="B69" s="2"/>
      <c r="C69" s="2"/>
      <c r="D69" s="19"/>
      <c r="G69" s="15"/>
      <c r="H69" s="32"/>
      <c r="I69" s="3"/>
      <c r="J69" s="21"/>
      <c r="K69" s="32"/>
      <c r="L69" s="35"/>
      <c r="M69" s="21"/>
      <c r="N69" s="3"/>
      <c r="O69" s="35"/>
      <c r="P69" s="21"/>
      <c r="Q69" s="3"/>
      <c r="R69" s="3"/>
      <c r="S69" s="21"/>
      <c r="T69" s="3"/>
      <c r="U69" s="16"/>
    </row>
    <row r="70" spans="1:21" ht="12.75">
      <c r="A70" s="15"/>
      <c r="B70" s="2">
        <v>4</v>
      </c>
      <c r="C70" s="2"/>
      <c r="D70" s="19"/>
      <c r="E70" t="s">
        <v>57</v>
      </c>
      <c r="G70" s="15"/>
      <c r="H70" s="32"/>
      <c r="I70" s="3"/>
      <c r="J70" s="21"/>
      <c r="K70" s="32"/>
      <c r="L70" s="35"/>
      <c r="M70" s="21"/>
      <c r="N70" s="3"/>
      <c r="O70" s="35"/>
      <c r="P70" s="21"/>
      <c r="Q70" s="3"/>
      <c r="R70" s="3"/>
      <c r="S70" s="21"/>
      <c r="T70" s="3"/>
      <c r="U70" s="16"/>
    </row>
    <row r="71" spans="1:21" ht="12.75">
      <c r="A71" s="15"/>
      <c r="B71" s="2"/>
      <c r="C71" s="2"/>
      <c r="D71" s="19"/>
      <c r="E71" t="s">
        <v>170</v>
      </c>
      <c r="G71" s="15"/>
      <c r="H71" s="32">
        <f>H34-SUM(H51:H70)</f>
        <v>1150000</v>
      </c>
      <c r="I71" s="3"/>
      <c r="J71" s="21"/>
      <c r="K71" s="32">
        <v>0</v>
      </c>
      <c r="L71" s="35"/>
      <c r="M71" s="21"/>
      <c r="N71" s="3"/>
      <c r="O71" s="35"/>
      <c r="P71" s="21"/>
      <c r="Q71" s="3"/>
      <c r="R71" s="3"/>
      <c r="S71" s="21"/>
      <c r="T71" s="3"/>
      <c r="U71" s="16"/>
    </row>
    <row r="72" spans="1:21" ht="6" customHeight="1">
      <c r="A72" s="22"/>
      <c r="B72" s="23"/>
      <c r="C72" s="23"/>
      <c r="D72" s="24"/>
      <c r="E72" s="25"/>
      <c r="F72" s="25"/>
      <c r="G72" s="22"/>
      <c r="H72" s="27"/>
      <c r="I72" s="27"/>
      <c r="J72" s="26"/>
      <c r="K72" s="27"/>
      <c r="L72" s="36"/>
      <c r="M72" s="26"/>
      <c r="N72" s="27"/>
      <c r="O72" s="36"/>
      <c r="P72" s="26"/>
      <c r="Q72" s="27"/>
      <c r="R72" s="27"/>
      <c r="S72" s="26"/>
      <c r="T72" s="27"/>
      <c r="U72" s="28"/>
    </row>
    <row r="73" spans="2:21" ht="6" customHeight="1">
      <c r="B73" s="2"/>
      <c r="C73" s="2"/>
      <c r="D73" s="2"/>
      <c r="G73" s="15"/>
      <c r="H73" s="3"/>
      <c r="I73" s="3"/>
      <c r="J73" s="21"/>
      <c r="K73" s="3"/>
      <c r="L73" s="35"/>
      <c r="M73" s="21"/>
      <c r="N73" s="3"/>
      <c r="O73" s="35"/>
      <c r="P73" s="21"/>
      <c r="Q73" s="3"/>
      <c r="R73" s="3"/>
      <c r="S73" s="21"/>
      <c r="T73" s="3"/>
      <c r="U73" s="16"/>
    </row>
    <row r="74" spans="2:21" ht="12.75">
      <c r="B74" s="2"/>
      <c r="C74" s="2"/>
      <c r="D74" s="2"/>
      <c r="G74" s="15"/>
      <c r="H74" s="3">
        <f>SUM(H52:H73)</f>
        <v>2005000</v>
      </c>
      <c r="I74" s="3"/>
      <c r="J74" s="21"/>
      <c r="K74" s="3">
        <f>SUM(K52:K73)</f>
        <v>900000</v>
      </c>
      <c r="L74" s="35"/>
      <c r="M74" s="21"/>
      <c r="N74" s="3">
        <v>3194106</v>
      </c>
      <c r="O74" s="35"/>
      <c r="P74" s="21"/>
      <c r="Q74" s="3">
        <v>2020686</v>
      </c>
      <c r="R74" s="3"/>
      <c r="S74" s="21"/>
      <c r="T74" s="3">
        <v>2020686</v>
      </c>
      <c r="U74" s="16"/>
    </row>
    <row r="75" spans="2:21" ht="6" customHeight="1" thickBot="1">
      <c r="B75" s="2"/>
      <c r="C75" s="2"/>
      <c r="D75" s="2"/>
      <c r="G75" s="38"/>
      <c r="H75" s="5"/>
      <c r="I75" s="5"/>
      <c r="J75" s="29"/>
      <c r="K75" s="5"/>
      <c r="L75" s="37"/>
      <c r="M75" s="29"/>
      <c r="N75" s="5"/>
      <c r="O75" s="37"/>
      <c r="P75" s="29"/>
      <c r="Q75" s="5"/>
      <c r="R75" s="5"/>
      <c r="S75" s="29"/>
      <c r="T75" s="5"/>
      <c r="U75" s="30"/>
    </row>
    <row r="76" ht="13.5" thickTop="1"/>
    <row r="77" spans="8:17" ht="12.75">
      <c r="H77" s="102"/>
      <c r="K77" s="3"/>
      <c r="N77" s="3"/>
      <c r="Q77" s="3"/>
    </row>
    <row r="78" spans="8:17" ht="12.75">
      <c r="H78" s="3"/>
      <c r="N78" s="3"/>
      <c r="Q78" s="3"/>
    </row>
    <row r="79" ht="12.75">
      <c r="Q79" s="3"/>
    </row>
  </sheetData>
  <mergeCells count="3">
    <mergeCell ref="A1:O1"/>
    <mergeCell ref="H5:K5"/>
    <mergeCell ref="H38:K38"/>
  </mergeCells>
  <printOptions horizontalCentered="1"/>
  <pageMargins left="0.7874015748031497" right="0.7874015748031497" top="1.1811023622047245" bottom="0.7874015748031497" header="0.5118110236220472" footer="0.5118110236220472"/>
  <pageSetup fitToHeight="0" fitToWidth="1" horizontalDpi="300" verticalDpi="300" orientation="portrait" paperSize="9" r:id="rId1"/>
  <headerFooter alignWithMargins="0">
    <oddHeader>&amp;LStadtpark Norderstedt GmbH
Wirtschaftsplan&amp;C- &amp;P+6 -&amp;R05.11.2006</oddHeader>
  </headerFooter>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A7"/>
  <sheetViews>
    <sheetView workbookViewId="0" topLeftCell="A1">
      <selection activeCell="A4" sqref="A4"/>
    </sheetView>
  </sheetViews>
  <sheetFormatPr defaultColWidth="11.421875" defaultRowHeight="12.75"/>
  <cols>
    <col min="1" max="1" width="124.421875" style="0" customWidth="1"/>
  </cols>
  <sheetData>
    <row r="1" ht="99" customHeight="1">
      <c r="A1" s="43"/>
    </row>
    <row r="2" ht="12.75">
      <c r="A2" s="2"/>
    </row>
    <row r="3" ht="45">
      <c r="A3" s="44" t="s">
        <v>171</v>
      </c>
    </row>
    <row r="4" ht="12.75">
      <c r="A4" s="2"/>
    </row>
    <row r="5" ht="26.25">
      <c r="A5" s="43" t="s">
        <v>3</v>
      </c>
    </row>
    <row r="7" ht="15">
      <c r="A7" s="45"/>
    </row>
  </sheetData>
  <printOptions/>
  <pageMargins left="0.75" right="0.75" top="1" bottom="1" header="0.4921259845" footer="0.4921259845"/>
  <pageSetup horizontalDpi="300" verticalDpi="300" orientation="portrait" paperSize="9" r:id="rId1"/>
  <headerFooter alignWithMargins="0">
    <oddHeader>&amp;LStadtpark Norderstedt GmbH
Wirtschaftsplan&amp;C- &amp;P+8 -&amp;R&amp;D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Stadtwerke Norderstedt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Seedorff</dc:creator>
  <cp:keywords/>
  <dc:description/>
  <cp:lastModifiedBy>braeuning</cp:lastModifiedBy>
  <cp:lastPrinted>2006-11-09T08:15:42Z</cp:lastPrinted>
  <dcterms:created xsi:type="dcterms:W3CDTF">1998-11-10T15:32:56Z</dcterms:created>
  <dcterms:modified xsi:type="dcterms:W3CDTF">2006-11-20T12:54:36Z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-2117178877</vt:i4>
  </property>
  <property fmtid="{D5CDD505-2E9C-101B-9397-08002B2CF9AE}" pid="3" name="_EmailSubject">
    <vt:lpwstr>Wirtschaftsplan 2007.xls</vt:lpwstr>
  </property>
  <property fmtid="{D5CDD505-2E9C-101B-9397-08002B2CF9AE}" pid="4" name="_AuthorEmail">
    <vt:lpwstr>SBraeuning@Stadtwerke-Norderstedt.de</vt:lpwstr>
  </property>
  <property fmtid="{D5CDD505-2E9C-101B-9397-08002B2CF9AE}" pid="5" name="_AuthorEmailDisplayName">
    <vt:lpwstr>Bräuning, Sandra</vt:lpwstr>
  </property>
  <property fmtid="{D5CDD505-2E9C-101B-9397-08002B2CF9AE}" pid="6" name="_PreviousAdHocReviewCycleID">
    <vt:i4>-319995790</vt:i4>
  </property>
</Properties>
</file>